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562" documentId="13_ncr:1_{F6CB121F-512D-4AA6-A0C1-0FB36C537598}" xr6:coauthVersionLast="47" xr6:coauthVersionMax="47" xr10:uidLastSave="{A96E4FCF-3F0C-49C0-BAED-94D712103BA6}"/>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17"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<sst xmlns="http://schemas.openxmlformats.org/spreadsheetml/2006/main" count="180270" uniqueCount="39120">
  <si>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</si>
  <si>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</si>
  <si>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</si>
  <si>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</si>
  <si>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</si>
  <si>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</si>
  <si>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</si>
  <si>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</si>
  <si>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</si>
  <si>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</si>
  <si>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</si>
  <si>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</si>
  <si>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</si>
  <si>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</si>
  <si>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</si>
  <si>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</si>
  <si>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</si>
  <si>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</si>
  <si>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</si>
  <si>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</si>
  <si>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</si>
  <si>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</si>
  <si>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</si>
  <si>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</si>
  <si>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</si>
  <si>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</si>
  <si>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</si>
  <si>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</si>
  <si>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</si>
  <si>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</si>
  <si>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</si>
  <si>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</si>
  <si>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</si>
  <si>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</si>
  <si>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</si>
  <si>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</si>
  <si>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</si>
  <si>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</si>
  <si>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</si>
  <si>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</si>
  <si>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</si>
  <si>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</si>
  <si>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</si>
  <si>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</si>
  <si>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</si>
  <si>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</si>
  <si>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</si>
  <si>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</si>
  <si>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</si>
  <si>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</si>
  <si>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</si>
  <si>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</si>
  <si>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</si>
  <si>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</si>
  <si>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</si>
  <si>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</si>
  <si>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</si>
  <si>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</si>
  <si>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</si>
  <si>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</si>
  <si>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</si>
  <si>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</si>
  <si>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</si>
  <si>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</si>
  <si>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</si>
  <si>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</si>
  <si>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</si>
  <si>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</si>
  <si>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</si>
  <si>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</si>
  <si>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</si>
  <si>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</si>
  <si>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</si>
  <si>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</si>
  <si>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</si>
  <si>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</si>
  <si>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</si>
  <si>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</si>
  <si>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</si>
  <si>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</si>
  <si>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</si>
  <si>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</si>
  <si>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</si>
  <si>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</si>
  <si>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</si>
  <si>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</si>
  <si>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</si>
  <si>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</si>
  <si>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</si>
  <si>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</si>
  <si>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</si>
  <si>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</si>
  <si>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</si>
  <si>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</si>
  <si>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</si>
  <si>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</si>
  <si>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</si>
  <si>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</si>
  <si>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</si>
  <si>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</si>
  <si>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</si>
  <si>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</si>
  <si>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</si>
  <si>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</si>
  <si>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</si>
  <si>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</si>
  <si>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</si>
  <si>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</si>
  <si>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</si>
  <si>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</si>
  <si>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</si>
  <si>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</si>
  <si>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</si>
  <si>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</si>
  <si>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</si>
  <si>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</si>
  <si>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</si>
  <si>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</si>
  <si>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</si>
  <si>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</si>
  <si>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</si>
  <si>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</si>
  <si>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</si>
  <si>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</si>
  <si>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</si>
  <si>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</si>
  <si>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</si>
  <si>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</si>
  <si>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</si>
  <si>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</si>
  <si>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</si>
  <si>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</si>
  <si>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</si>
  <si>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</si>
  <si>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</si>
  <si>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</si>
  <si>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</si>
  <si>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</si>
  <si>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</si>
  <si>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</si>
  <si>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</si>
  <si>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</si>
  <si>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</si>
  <si>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</si>
  <si>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</si>
  <si>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</si>
  <si>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</si>
  <si>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</si>
  <si>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</si>
  <si>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</si>
  <si>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</si>
  <si>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</si>
  <si>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</si>
  <si>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</si>
  <si>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</si>
  <si>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</si>
  <si>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</si>
  <si>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</si>
  <si>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</si>
  <si>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</si>
  <si>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</si>
  <si>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</si>
  <si>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</si>
  <si>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</si>
  <si>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</si>
  <si>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</si>
  <si>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</si>
  <si>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</si>
  <si>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</si>
  <si>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</si>
  <si>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</si>
  <si>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</si>
  <si>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</si>
  <si>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</si>
  <si>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</si>
  <si>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</si>
  <si>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</si>
  <si>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</si>
  <si>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</si>
  <si>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</si>
  <si>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</si>
  <si>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</si>
  <si>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</si>
  <si>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</si>
  <si>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</si>
  <si>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</si>
  <si>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</si>
  <si>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</si>
  <si>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</si>
  <si>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</si>
  <si>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</si>
  <si>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</si>
  <si>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</si>
  <si>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</si>
  <si>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</si>
  <si>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</si>
  <si>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</si>
  <si>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</si>
  <si>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</si>
  <si>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</si>
  <si>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</si>
  <si>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</si>
  <si>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</si>
  <si>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</si>
  <si>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</si>
  <si>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</si>
  <si>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</si>
  <si>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</si>
  <si>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</si>
  <si>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</si>
  <si>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</si>
  <si>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</si>
  <si>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</si>
  <si>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</si>
  <si>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</si>
  <si>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</si>
  <si>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</si>
  <si>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</si>
  <si>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</si>
  <si>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</si>
  <si>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</si>
  <si>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</si>
  <si>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</si>
  <si>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</si>
  <si>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</si>
  <si>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</si>
  <si>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</si>
  <si>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</si>
  <si>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</si>
  <si>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</si>
  <si>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</si>
  <si>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</si>
  <si>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</si>
  <si>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</si>
  <si>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</si>
  <si>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</si>
  <si>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</si>
  <si>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</si>
  <si>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</si>
  <si>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</si>
  <si>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</si>
  <si>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</si>
  <si>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</si>
  <si>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</si>
  <si>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</si>
  <si>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</si>
  <si>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</si>
  <si>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</si>
  <si>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</si>
  <si>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</si>
  <si>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</si>
  <si>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</si>
  <si>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</si>
  <si>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</si>
  <si>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</si>
  <si>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</si>
  <si>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</si>
  <si>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</si>
  <si>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</si>
  <si>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</si>
  <si>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</si>
  <si>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</si>
  <si>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</si>
  <si>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</si>
  <si>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</si>
  <si>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</si>
  <si>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</si>
  <si>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</si>
  <si>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</si>
  <si>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</si>
  <si>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</si>
  <si>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</si>
  <si>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</si>
  <si>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</si>
  <si>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</si>
  <si>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</si>
  <si>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</si>
  <si>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</si>
  <si>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</si>
  <si>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</si>
  <si>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</si>
  <si>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</si>
  <si>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</si>
  <si>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</si>
  <si>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</si>
  <si>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</si>
  <si>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</si>
  <si>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</si>
  <si>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</si>
  <si>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</si>
  <si>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</si>
  <si>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</si>
  <si>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</si>
  <si>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</si>
  <si>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</si>
  <si>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</si>
  <si>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</si>
  <si>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</si>
  <si>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</si>
  <si>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</si>
  <si>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</si>
  <si>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</si>
  <si>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</si>
  <si>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</si>
  <si>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</si>
  <si>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</si>
  <si>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</si>
  <si>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</si>
  <si>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</si>
  <si>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</si>
  <si>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</si>
  <si>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</si>
  <si>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</si>
  <si>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</si>
  <si>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</si>
  <si>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</si>
  <si>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</si>
  <si>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</si>
  <si>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</si>
  <si>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</si>
  <si>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</si>
  <si>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</si>
  <si>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</si>
  <si>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</si>
  <si>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</si>
  <si>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</si>
  <si>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</si>
  <si>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</si>
  <si>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</si>
  <si>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</si>
  <si>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</si>
  <si>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</si>
  <si>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</si>
  <si>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</si>
  <si>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</si>
  <si>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</si>
  <si>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</si>
  <si>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</si>
  <si>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</si>
  <si>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</si>
  <si>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</si>
  <si>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</si>
  <si>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</si>
  <si>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</si>
  <si>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</si>
  <si>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</si>
  <si>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</si>
  <si>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</si>
  <si>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</si>
  <si>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</si>
  <si>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</si>
  <si>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</si>
  <si>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</si>
  <si>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</si>
  <si>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</si>
  <si>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</si>
  <si>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</si>
  <si>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</si>
  <si>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</si>
  <si>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</si>
  <si>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</si>
  <si>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</si>
  <si>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</si>
  <si>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</si>
  <si>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</si>
  <si>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</si>
  <si>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</si>
  <si>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</si>
  <si>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</si>
  <si>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</si>
  <si>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</si>
  <si>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</si>
  <si>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</si>
  <si>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</si>
  <si>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</si>
  <si>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</si>
  <si>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</si>
  <si>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</si>
  <si>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</si>
  <si>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</si>
  <si>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</si>
  <si>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</si>
  <si>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</si>
  <si>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</si>
  <si>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</si>
  <si>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</si>
  <si>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</si>
  <si>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</si>
  <si>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</si>
  <si>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</si>
  <si>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</si>
  <si>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</si>
  <si>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</si>
  <si>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</si>
  <si>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</si>
  <si>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</si>
  <si>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</si>
  <si>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</si>
  <si>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</si>
  <si>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</si>
  <si>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</si>
  <si>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</si>
  <si>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</si>
  <si>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</si>
  <si>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</si>
  <si>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</si>
  <si>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</si>
  <si>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</si>
  <si>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</si>
  <si>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</si>
  <si>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</si>
  <si>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</si>
  <si>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</si>
  <si>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</si>
  <si>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</si>
  <si>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</si>
  <si>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</si>
  <si>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</si>
  <si>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</si>
  <si>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</si>
  <si>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</si>
  <si>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</si>
  <si>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</si>
  <si>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</si>
  <si>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</si>
  <si>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</si>
  <si>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</si>
  <si>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</si>
  <si>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</si>
  <si>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</si>
  <si>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</si>
  <si>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</si>
  <si>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</si>
  <si>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</si>
  <si>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</si>
  <si>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</si>
  <si>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</si>
  <si>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</si>
  <si>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</si>
  <si>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</si>
  <si>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</si>
  <si>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</si>
  <si>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</si>
  <si>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</si>
  <si>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</si>
  <si>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</si>
  <si>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</si>
  <si>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</si>
  <si>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</si>
  <si>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</si>
  <si>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</si>
  <si>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</si>
  <si>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</si>
  <si>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</si>
  <si>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</si>
  <si>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</si>
  <si>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</si>
  <si>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</si>
  <si>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</si>
  <si>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</si>
  <si>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</si>
  <si>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</si>
  <si>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</si>
  <si>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</si>
  <si>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</si>
  <si>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</si>
  <si>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</si>
  <si>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</si>
  <si>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</si>
  <si>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</si>
  <si>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</si>
  <si>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</si>
  <si>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</si>
  <si>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</si>
  <si>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</si>
  <si>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</si>
  <si>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</si>
  <si>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</si>
  <si>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</si>
  <si>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</si>
  <si>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</si>
  <si>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</si>
  <si>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</si>
  <si>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</si>
  <si>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</si>
  <si>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</si>
  <si>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</si>
  <si>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</si>
  <si>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</si>
  <si>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</si>
  <si>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</si>
  <si>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</si>
  <si>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</si>
  <si>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</si>
  <si>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</si>
  <si>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</si>
  <si>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</si>
  <si>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</si>
  <si>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</si>
  <si>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</si>
  <si>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</si>
  <si>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</si>
  <si>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</si>
  <si>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</si>
  <si>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</si>
  <si>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</si>
  <si>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</si>
  <si>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</si>
  <si>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</si>
  <si>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</si>
  <si>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</si>
  <si>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</si>
  <si>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</si>
  <si>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</si>
  <si>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</si>
  <si>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</si>
  <si>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</si>
  <si>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</si>
  <si>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</si>
  <si>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</si>
  <si>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</si>
  <si>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</si>
  <si>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</si>
  <si>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</si>
  <si>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</si>
  <si>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</si>
  <si>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</si>
  <si>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</si>
  <si>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</si>
  <si>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</si>
  <si>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</si>
  <si>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</si>
  <si>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</si>
  <si>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</si>
  <si>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</si>
  <si>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</si>
  <si>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</si>
  <si>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</si>
  <si>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</si>
  <si>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</si>
  <si>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</si>
  <si>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</si>
  <si>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</si>
  <si>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</si>
  <si>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</si>
  <si>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</si>
  <si>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</si>
  <si>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</si>
  <si>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</si>
  <si>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</si>
  <si>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</si>
  <si>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</si>
  <si>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</si>
  <si>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</si>
  <si>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</si>
  <si>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</si>
  <si>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</si>
  <si>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</si>
  <si>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</si>
  <si>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</si>
  <si>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</si>
  <si>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</si>
  <si>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</si>
  <si>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</si>
  <si>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</si>
  <si>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</si>
  <si>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</si>
  <si>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</si>
  <si>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</si>
  <si>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</si>
  <si>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</si>
  <si>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</si>
  <si>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</si>
  <si>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</si>
  <si>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</si>
  <si>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</si>
  <si>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</si>
  <si>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</si>
  <si>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</si>
  <si>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</si>
  <si>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</si>
  <si>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</si>
  <si>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</si>
  <si>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</si>
  <si>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</si>
  <si>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</si>
  <si>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</si>
  <si>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</si>
  <si>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</si>
  <si>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</si>
  <si>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</si>
  <si>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</si>
  <si>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</si>
  <si>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</si>
  <si>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</si>
  <si>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</si>
  <si>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</si>
  <si>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</si>
  <si>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</si>
  <si>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</si>
  <si>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</si>
  <si>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</si>
  <si>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</si>
  <si>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</si>
  <si>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</si>
  <si>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</si>
  <si>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</si>
  <si>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</si>
  <si>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</si>
  <si>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</si>
  <si>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</si>
  <si>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</si>
  <si>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</si>
  <si>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</si>
  <si>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</si>
  <si>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</si>
  <si>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</si>
  <si>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</si>
  <si>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</si>
  <si>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</si>
  <si>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</si>
  <si>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</si>
  <si>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</si>
  <si>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</si>
  <si>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</si>
  <si>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</si>
  <si>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</si>
  <si>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</si>
  <si>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</si>
  <si>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</si>
  <si>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</si>
  <si>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</si>
  <si>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</si>
  <si>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</si>
  <si>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</si>
  <si>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</si>
  <si>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</si>
  <si>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</si>
  <si>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</si>
  <si>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</si>
  <si>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</si>
  <si>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</si>
  <si>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</si>
  <si>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</si>
  <si>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</si>
  <si>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</si>
  <si>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</si>
  <si>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</si>
  <si>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</si>
  <si>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</si>
  <si>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</si>
  <si>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</si>
  <si>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</si>
  <si>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</si>
  <si>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</si>
  <si>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</si>
  <si>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</si>
  <si>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</si>
  <si>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</si>
  <si>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</si>
  <si>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</si>
  <si>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</si>
  <si>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</si>
  <si>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</si>
  <si>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</si>
  <si>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</si>
  <si>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</si>
  <si>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</si>
  <si>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</si>
  <si>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</si>
  <si>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</si>
  <si>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</si>
  <si>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</si>
  <si>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</si>
  <si>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</si>
  <si>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</si>
  <si>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</si>
  <si>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</si>
  <si>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</si>
  <si>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</si>
  <si>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</si>
  <si>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</si>
  <si>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</si>
  <si>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</si>
  <si>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</si>
  <si>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</si>
  <si>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</si>
  <si>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</si>
  <si>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</si>
  <si>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</si>
  <si>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</si>
  <si>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</si>
  <si>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</si>
  <si>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</si>
  <si>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</si>
  <si>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</si>
  <si>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</si>
  <si>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</si>
  <si>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</si>
  <si>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</si>
  <si>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</si>
  <si>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</si>
  <si>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</si>
  <si>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</si>
  <si>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</si>
  <si>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</si>
  <si>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</si>
  <si>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</si>
  <si>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</si>
  <si>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</si>
  <si>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</si>
  <si>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</si>
  <si>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</si>
  <si>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</si>
  <si>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</si>
  <si>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</si>
  <si>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</si>
  <si>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</si>
  <si>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</si>
  <si>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</si>
  <si>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</si>
  <si>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</si>
  <si>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</si>
  <si>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</si>
  <si>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</si>
  <si>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</si>
  <si>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</si>
  <si>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</si>
  <si>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</si>
  <si>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</si>
  <si>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</si>
  <si>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</si>
  <si>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</si>
  <si>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</si>
  <si>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</si>
  <si>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</si>
  <si>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</si>
  <si>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</si>
  <si>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</si>
  <si>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</si>
  <si>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</si>
  <si>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</si>
  <si>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</si>
  <si>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</si>
  <si>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</si>
  <si>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</si>
  <si>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</si>
  <si>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</si>
  <si>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</si>
  <si>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</si>
  <si>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</si>
  <si>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</si>
  <si>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</si>
  <si>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</si>
  <si>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</si>
  <si>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</si>
  <si>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</si>
  <si>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</si>
  <si>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</si>
  <si>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</si>
  <si>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</si>
  <si>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</si>
  <si>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</si>
  <si>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</si>
  <si>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</si>
  <si>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</si>
  <si>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</si>
  <si>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</si>
  <si>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</si>
  <si>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</si>
  <si>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</si>
  <si>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</si>
  <si>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</si>
  <si>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</si>
  <si>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</si>
  <si>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</si>
  <si>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</si>
  <si>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</si>
  <si>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</si>
  <si>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</si>
  <si>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</si>
  <si>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</si>
  <si>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</si>
  <si>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</si>
  <si>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</si>
  <si>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</si>
  <si>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</si>
  <si>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</si>
  <si>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</si>
  <si>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</si>
  <si>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</si>
  <si>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</si>
  <si>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</si>
  <si>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</si>
  <si>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</si>
  <si>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</si>
  <si>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</si>
  <si>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</si>
  <si>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</si>
  <si>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</si>
  <si>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</si>
  <si>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</si>
  <si>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</si>
  <si>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</si>
  <si>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</si>
  <si>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</si>
  <si>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</si>
  <si>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</si>
  <si>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</si>
  <si>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</si>
  <si>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</si>
  <si>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</si>
  <si>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</si>
  <si>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</si>
  <si>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</si>
  <si>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</si>
  <si>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</si>
  <si>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</si>
  <si>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</si>
  <si>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</si>
  <si>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</si>
  <si>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</si>
  <si>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</si>
  <si>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</si>
  <si>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</si>
  <si>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</si>
  <si>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</si>
  <si>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</si>
  <si>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</si>
  <si>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</si>
  <si>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</si>
  <si>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</si>
  <si>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</si>
  <si>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</si>
  <si>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</si>
  <si>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</si>
  <si>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</si>
  <si>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</si>
  <si>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</si>
  <si>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</si>
  <si>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</si>
  <si>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</si>
  <si>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</si>
  <si>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</si>
  <si>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</si>
  <si>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</si>
  <si>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</si>
  <si>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</si>
  <si>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</si>
  <si>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</si>
  <si>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</si>
  <si>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</si>
  <si>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</si>
  <si>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</si>
  <si>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</si>
  <si>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</si>
  <si>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</si>
  <si>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</si>
  <si>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</si>
  <si>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</si>
  <si>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</si>
  <si>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</si>
  <si>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</si>
  <si>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</si>
  <si>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</si>
  <si>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</si>
  <si>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</si>
  <si>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</si>
  <si>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</si>
  <si>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</si>
  <si>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</si>
  <si>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</si>
  <si>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</si>
  <si>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</si>
  <si>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</si>
  <si>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</si>
  <si>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</si>
  <si>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</si>
  <si>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</si>
  <si>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</si>
  <si>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</si>
  <si>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</si>
  <si>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</si>
  <si>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</si>
  <si>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</si>
  <si>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</si>
  <si>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</si>
  <si>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</si>
  <si>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</si>
  <si>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</si>
  <si>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</si>
  <si>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</si>
  <si>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</si>
  <si>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</si>
  <si>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</si>
  <si>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</si>
  <si>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</si>
  <si>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</si>
  <si>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</si>
  <si>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</si>
  <si>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</si>
  <si>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</si>
  <si>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</si>
  <si>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</si>
  <si>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</si>
  <si>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</si>
  <si>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</si>
  <si>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</si>
  <si>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</si>
  <si>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</si>
  <si>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</si>
  <si>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</si>
  <si>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</si>
  <si>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</si>
  <si>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</si>
  <si>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</si>
  <si>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</si>
  <si>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</si>
  <si>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</si>
  <si>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</si>
  <si>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</si>
  <si>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</si>
  <si>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</si>
  <si>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</si>
  <si>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</si>
  <si>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</si>
  <si>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</si>
  <si>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</si>
  <si>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</si>
  <si>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</si>
  <si>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</si>
  <si>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</si>
  <si>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</si>
  <si>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</si>
  <si>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</si>
  <si>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</si>
  <si>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</si>
  <si>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</si>
  <si>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</si>
  <si>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</si>
  <si>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</si>
  <si>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</si>
  <si>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</si>
  <si>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</si>
  <si>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</si>
  <si>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</si>
  <si>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</si>
  <si>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</si>
  <si>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</si>
  <si>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</si>
  <si>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</si>
  <si>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</si>
  <si>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</si>
  <si>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</si>
  <si>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</si>
  <si>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</si>
  <si>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</si>
  <si>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</si>
  <si>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</si>
  <si>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</si>
  <si>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</si>
  <si>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</si>
  <si>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</si>
  <si>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</si>
  <si>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</si>
  <si>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</si>
  <si>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</si>
  <si>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</si>
  <si>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</si>
  <si>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</si>
  <si>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</si>
  <si>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</si>
  <si>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</si>
  <si>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</si>
  <si>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</si>
  <si>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</si>
  <si>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</si>
  <si>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</si>
  <si>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</si>
  <si>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</si>
  <si>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</si>
  <si>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</si>
  <si>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</si>
  <si>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</si>
  <si>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</si>
  <si>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</si>
  <si>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</si>
  <si>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</si>
  <si>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</si>
  <si>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</si>
  <si>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</si>
  <si>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</si>
  <si>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</si>
  <si>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</si>
  <si>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</si>
  <si>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</si>
  <si>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</si>
  <si>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</si>
  <si>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</si>
  <si>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</si>
  <si>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</si>
  <si>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</si>
  <si>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</si>
  <si>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</si>
  <si>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</si>
  <si>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</si>
  <si>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</si>
  <si>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</si>
  <si>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</si>
  <si>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</si>
  <si>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</si>
  <si>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</si>
  <si>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</si>
  <si>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</si>
  <si>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</si>
  <si>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</si>
  <si>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</si>
  <si>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</si>
  <si>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</si>
  <si>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</si>
  <si>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</si>
  <si>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</si>
  <si>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</si>
  <si>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</si>
  <si>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</si>
  <si>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</si>
  <si>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</si>
  <si>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</si>
  <si>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</si>
  <si>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</si>
  <si>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</si>
  <si>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</si>
  <si>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</si>
  <si>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</si>
  <si>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</si>
  <si>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</si>
  <si>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</si>
  <si>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</si>
  <si>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</si>
  <si>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</si>
  <si>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</si>
  <si>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</si>
  <si>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</si>
  <si>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</si>
  <si>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</si>
  <si>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</si>
  <si>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</si>
  <si>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</si>
  <si>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</si>
  <si>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</si>
  <si>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</si>
  <si>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</si>
  <si>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</si>
  <si>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</si>
  <si>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</si>
  <si>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</si>
  <si>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</si>
  <si>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</si>
  <si>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</si>
  <si>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</si>
  <si>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</si>
  <si>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</si>
  <si>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</si>
  <si>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</si>
  <si>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</si>
  <si>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</si>
  <si>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</si>
  <si>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</si>
  <si>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</si>
  <si>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</si>
  <si>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</si>
  <si>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</si>
  <si>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</si>
  <si>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</si>
  <si>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</si>
  <si>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</si>
  <si>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</si>
  <si>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</si>
  <si>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</si>
  <si>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</si>
  <si>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</si>
  <si>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</si>
  <si>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</si>
  <si>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</si>
  <si>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</si>
  <si>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</si>
  <si>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</si>
  <si>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</si>
  <si>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</si>
  <si>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</si>
  <si>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</si>
  <si>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</si>
  <si>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</si>
  <si>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</si>
  <si>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</si>
  <si>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</si>
  <si>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</si>
  <si>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</si>
  <si>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</si>
  <si>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</si>
  <si>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</si>
  <si>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</si>
  <si>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</si>
  <si>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</si>
  <si>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</si>
  <si>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</si>
  <si>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</si>
  <si>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</si>
  <si>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</si>
  <si>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</si>
  <si>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</si>
  <si>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</si>
  <si>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</si>
  <si>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</si>
  <si>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</si>
  <si>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</si>
  <si>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</si>
  <si>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</si>
  <si>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</si>
  <si>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</si>
  <si>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</si>
  <si>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</si>
  <si>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</si>
  <si>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</si>
  <si>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</si>
  <si>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</si>
  <si>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</si>
  <si>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</si>
  <si>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</si>
  <si>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</si>
  <si>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</si>
  <si>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</si>
  <si>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</si>
  <si>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</si>
  <si>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</si>
  <si>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</si>
  <si>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</si>
  <si>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</si>
  <si>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</si>
  <si>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</si>
  <si>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</si>
  <si>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</si>
  <si>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</si>
  <si>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</si>
  <si>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</si>
  <si>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</si>
  <si>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</si>
  <si>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</si>
  <si>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</si>
  <si>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</si>
  <si>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</si>
  <si>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</si>
  <si>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</si>
  <si>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</si>
  <si>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</si>
  <si>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</si>
  <si>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</si>
  <si>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</si>
  <si>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</si>
  <si>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</si>
  <si>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</si>
  <si>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</si>
  <si>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</si>
  <si>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</si>
  <si>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</si>
  <si>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</si>
  <si>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</si>
  <si>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</si>
  <si>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</si>
  <si>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</si>
  <si>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</si>
  <si>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</si>
  <si>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</si>
  <si>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</si>
  <si>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</si>
  <si>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</si>
  <si>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</si>
  <si>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</si>
  <si>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</si>
  <si>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</si>
  <si>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</si>
  <si>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</si>
  <si>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</si>
  <si>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</si>
  <si>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</si>
  <si>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</si>
  <si>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</si>
  <si>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</si>
  <si>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</si>
  <si>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</si>
  <si>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</si>
  <si>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</si>
  <si>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</si>
  <si>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</si>
  <si>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</si>
  <si>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</si>
  <si>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</si>
  <si>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</si>
  <si>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</si>
  <si>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</si>
  <si>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</si>
  <si>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</si>
  <si>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</si>
  <si>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</si>
  <si>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</si>
  <si>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</si>
  <si>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</si>
  <si>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</si>
  <si>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</si>
  <si>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</si>
  <si>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</si>
  <si>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</si>
  <si>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</si>
  <si>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</si>
  <si>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</si>
  <si>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</si>
  <si>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</si>
  <si>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</si>
  <si>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</si>
  <si>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</si>
  <si>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</si>
  <si>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</si>
  <si>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</si>
  <si>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</si>
  <si>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</si>
  <si>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</si>
  <si>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</si>
  <si>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</si>
  <si>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</si>
  <si>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</si>
  <si>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</si>
  <si>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</si>
  <si>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</si>
  <si>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</si>
  <si>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</si>
  <si>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</si>
  <si>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</si>
  <si>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</si>
  <si>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</si>
  <si>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</si>
  <si>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</si>
  <si>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</si>
  <si>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</si>
  <si>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</si>
  <si>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</si>
  <si>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</si>
  <si>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</si>
  <si>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</si>
  <si>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</si>
  <si>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</si>
  <si>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</si>
  <si>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</si>
  <si>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</si>
  <si>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</si>
  <si>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</si>
  <si>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</si>
  <si>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</si>
  <si>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</si>
  <si>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</si>
  <si>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</si>
  <si>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</si>
  <si>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</si>
  <si>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</si>
  <si>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</si>
  <si>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</si>
  <si>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</si>
  <si>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</si>
  <si>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</si>
  <si>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</si>
  <si>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</si>
  <si>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</si>
  <si>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</si>
  <si>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</si>
  <si>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</si>
  <si>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</si>
  <si>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</si>
  <si>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</si>
  <si>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</si>
  <si>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</si>
  <si>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</si>
  <si>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</si>
  <si>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</si>
  <si>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</si>
  <si>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</si>
  <si>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</si>
  <si>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</si>
  <si>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</si>
  <si>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</si>
  <si>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</si>
  <si>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</si>
  <si>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</si>
  <si>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</si>
  <si>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</si>
  <si>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</si>
  <si>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</si>
  <si>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</si>
  <si>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</si>
  <si>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</si>
  <si>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</si>
  <si>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</si>
  <si>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</si>
  <si>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</si>
  <si>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</si>
  <si>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</si>
  <si>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</si>
  <si>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</si>
  <si>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</si>
  <si>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</si>
  <si>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</si>
  <si>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</si>
  <si>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</si>
  <si>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</si>
  <si>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</si>
  <si>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</si>
  <si>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</si>
  <si>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</si>
  <si>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</si>
  <si>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</si>
  <si>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</si>
  <si>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</si>
  <si>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</si>
  <si>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</si>
  <si>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</si>
  <si>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</si>
  <si>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</si>
  <si>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</si>
  <si>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</si>
  <si>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</si>
  <si>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</si>
  <si>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</si>
  <si>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</si>
  <si>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</si>
  <si>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</si>
  <si>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</si>
  <si>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</si>
  <si>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</si>
  <si>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</si>
  <si>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</si>
  <si>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</si>
  <si>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</si>
  <si>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</si>
  <si>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</si>
  <si>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</si>
  <si>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</si>
  <si>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</si>
  <si>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</si>
  <si>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</si>
  <si>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</si>
  <si>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</si>
  <si>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</si>
  <si>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</si>
  <si>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</si>
  <si>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</si>
  <si>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</si>
  <si>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</si>
  <si>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</si>
  <si>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</si>
  <si>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</si>
  <si>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</si>
  <si>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</si>
  <si>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</si>
  <si>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</si>
  <si>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</si>
  <si>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</si>
  <si>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</si>
  <si>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</si>
  <si>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</si>
  <si>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</si>
  <si>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</si>
  <si>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</si>
  <si>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</si>
  <si>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</si>
  <si>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</si>
  <si>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</si>
  <si>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</si>
  <si>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</si>
  <si>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</si>
  <si>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</si>
  <si>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</si>
  <si>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</si>
  <si>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</si>
  <si>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</si>
  <si>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</si>
  <si>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</si>
  <si>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</si>
  <si>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</si>
  <si>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</si>
  <si>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</si>
  <si>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</si>
  <si>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</si>
  <si>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</si>
  <si>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</si>
  <si>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</si>
  <si>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</si>
  <si>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</si>
  <si>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</si>
  <si>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</si>
  <si>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</si>
  <si>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</si>
  <si>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</si>
  <si>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</si>
  <si>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</si>
  <si>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</si>
  <si>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</si>
  <si>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</si>
  <si>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</si>
  <si>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</si>
  <si>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</si>
  <si>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</si>
  <si>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</si>
  <si>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</si>
  <si>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</si>
  <si>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</si>
  <si>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</si>
  <si>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</si>
  <si>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</si>
  <si>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</si>
  <si>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</si>
  <si>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</si>
  <si>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</si>
  <si>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</si>
  <si>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</si>
  <si>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</si>
  <si>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</si>
  <si>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</si>
  <si>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</si>
  <si>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</si>
  <si>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</si>
  <si>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</si>
  <si>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</si>
  <si>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</si>
  <si>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</si>
  <si>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</si>
  <si>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</si>
  <si>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</si>
  <si>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</si>
  <si>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</si>
  <si>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</si>
  <si>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</si>
  <si>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</si>
  <si>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</si>
  <si>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</si>
  <si>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</si>
  <si>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</si>
  <si>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</si>
  <si>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</si>
  <si>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</si>
  <si>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</si>
  <si>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</si>
  <si>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</si>
  <si>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</si>
  <si>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</si>
  <si>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</si>
  <si>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</si>
  <si>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</si>
  <si>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</si>
  <si>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</si>
  <si>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</si>
  <si>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</si>
  <si>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</si>
  <si>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</si>
  <si>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</si>
  <si>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</si>
  <si>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</si>
  <si>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</si>
  <si>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</si>
  <si>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</si>
  <si>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</si>
  <si>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</si>
  <si>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</si>
  <si>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</si>
  <si>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</si>
  <si>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</si>
  <si>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</si>
  <si>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</si>
  <si>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</si>
  <si>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</si>
  <si>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</si>
  <si>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</si>
  <si>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</si>
  <si>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</si>
  <si>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</si>
  <si>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</si>
  <si>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</si>
  <si>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</si>
  <si>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</si>
  <si>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</si>
  <si>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</si>
  <si>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</si>
  <si>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</si>
  <si>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</si>
  <si>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</si>
  <si>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</si>
  <si>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</si>
  <si>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</si>
  <si>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</si>
  <si>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</si>
  <si>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</si>
  <si>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</si>
  <si>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</si>
  <si>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</si>
  <si>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</si>
  <si>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</si>
  <si>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</si>
  <si>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</si>
  <si>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</si>
  <si>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</si>
  <si>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</si>
  <si>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</si>
  <si>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</si>
  <si>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</si>
  <si>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</si>
  <si>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</si>
  <si>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</si>
  <si>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</si>
  <si>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</si>
  <si>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</si>
  <si>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</si>
  <si>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</si>
  <si>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</si>
  <si>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</si>
  <si>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</si>
  <si>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</si>
  <si>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</si>
  <si>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</si>
  <si>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</si>
  <si>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</si>
  <si>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</si>
  <si>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</si>
  <si>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</si>
  <si>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</si>
  <si>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</si>
  <si>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</si>
  <si>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</si>
  <si>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</si>
  <si>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</si>
  <si>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</si>
  <si>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</si>
  <si>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</si>
  <si>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</si>
  <si>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</si>
  <si>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</si>
  <si>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</si>
  <si>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</si>
  <si>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</si>
  <si>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</si>
  <si>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</si>
  <si>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</si>
  <si>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</si>
  <si>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</si>
  <si>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</si>
  <si>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</si>
  <si>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</si>
  <si>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</si>
  <si>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</si>
  <si>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</si>
  <si>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</si>
  <si>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</si>
  <si>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</si>
  <si>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</si>
  <si>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</si>
  <si>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</si>
  <si>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</si>
  <si>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</si>
  <si>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</si>
  <si>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</si>
  <si>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</si>
  <si>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</si>
  <si>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</si>
  <si>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</si>
  <si>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</si>
  <si>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</si>
  <si>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</si>
  <si>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</si>
  <si>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</si>
  <si>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</si>
  <si>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</si>
  <si>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</si>
  <si>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</si>
  <si>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</si>
  <si>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</si>
  <si>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</si>
  <si>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</si>
  <si>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</si>
  <si>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</si>
  <si>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</si>
  <si>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</si>
  <si>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</si>
  <si>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</si>
  <si>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</si>
  <si>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</si>
  <si>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</si>
  <si>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</si>
  <si>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</si>
  <si>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</si>
  <si>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</si>
  <si>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</si>
  <si>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</si>
  <si>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</si>
  <si>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</si>
  <si>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</si>
  <si>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</si>
  <si>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</si>
  <si>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</si>
  <si>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</si>
  <si>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</si>
  <si>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</si>
  <si>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</si>
  <si>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</si>
  <si>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</si>
  <si>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</si>
  <si>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</si>
  <si>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</si>
  <si>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</si>
  <si>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</si>
  <si>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</si>
  <si>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</si>
  <si>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</si>
  <si>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</si>
  <si>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</si>
  <si>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</si>
  <si>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</si>
  <si>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</si>
  <si>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</si>
  <si>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</si>
  <si>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</si>
  <si>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</si>
  <si>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</si>
  <si>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</si>
  <si>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</si>
  <si>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</si>
  <si>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</si>
  <si>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</si>
  <si>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</si>
  <si>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</si>
  <si>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</si>
  <si>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</si>
  <si>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</si>
  <si>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</si>
  <si>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</si>
  <si>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</si>
  <si>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</si>
  <si>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</si>
  <si>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</si>
  <si>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</si>
  <si>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</si>
  <si>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</si>
  <si>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</si>
  <si>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</si>
  <si>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</si>
  <si>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</si>
  <si>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</si>
  <si>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</si>
  <si>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</si>
  <si>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</si>
  <si>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</si>
  <si>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</si>
  <si>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</si>
  <si>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</si>
  <si>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</si>
  <si>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</si>
  <si>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</si>
  <si>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</si>
  <si>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</si>
  <si>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</si>
  <si>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</si>
  <si>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</si>
  <si>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</si>
  <si>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</si>
  <si>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</si>
  <si>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</si>
  <si>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</si>
  <si>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</si>
  <si>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</si>
  <si>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</si>
  <si>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</si>
  <si>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</si>
  <si>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</si>
  <si>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</si>
  <si>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</si>
  <si>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</si>
  <si>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</si>
  <si>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</si>
  <si>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</si>
  <si>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</si>
  <si>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</si>
  <si>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</si>
  <si>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</si>
  <si>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</si>
  <si>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</si>
  <si>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</si>
  <si>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</si>
  <si>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</si>
  <si>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</si>
  <si>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</si>
  <si>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</si>
  <si>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</si>
  <si>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</si>
  <si>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</si>
  <si>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</si>
  <si>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</si>
  <si>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</si>
  <si>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</si>
  <si>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</si>
  <si>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</si>
  <si>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</si>
  <si>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</si>
  <si>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</si>
  <si>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</si>
  <si>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</si>
  <si>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</si>
  <si>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</si>
  <si>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</si>
  <si>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</si>
  <si>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</si>
  <si>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</si>
  <si>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</si>
  <si>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</si>
  <si>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</si>
  <si>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</si>
  <si>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</si>
  <si>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</si>
  <si>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</si>
  <si>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</si>
  <si>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</si>
  <si>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</si>
  <si>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</si>
  <si>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</si>
  <si>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</si>
  <si>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</si>
  <si>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</si>
  <si>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</si>
  <si>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</si>
  <si>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</si>
  <si>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</si>
  <si>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</si>
  <si>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</si>
  <si>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</si>
  <si>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</si>
  <si>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</si>
  <si>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</si>
  <si>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</si>
  <si>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</si>
  <si>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</si>
  <si>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</si>
  <si>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</si>
  <si>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</si>
  <si>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</si>
  <si>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</si>
  <si>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</si>
  <si>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</si>
  <si>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</si>
  <si>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</si>
  <si>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</si>
  <si>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</si>
  <si>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</si>
  <si>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</si>
  <si>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</si>
  <si>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</si>
  <si>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</si>
  <si>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</si>
  <si>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</si>
  <si>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</si>
  <si>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</si>
  <si>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</si>
  <si>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</si>
  <si>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</si>
  <si>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</si>
  <si>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</si>
  <si>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</si>
  <si>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</si>
  <si>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</si>
  <si>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</si>
  <si>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</si>
  <si>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</si>
  <si>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</si>
  <si>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</si>
  <si>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</si>
  <si>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</si>
  <si>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</si>
  <si>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</si>
  <si>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</si>
  <si>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</si>
  <si>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</si>
  <si>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</si>
  <si>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</si>
  <si>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</si>
  <si>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</si>
  <si>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</si>
  <si>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</si>
  <si>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</si>
  <si>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</si>
  <si>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</si>
  <si>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</si>
  <si>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</si>
  <si>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</si>
  <si>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</si>
  <si>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</si>
  <si>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</si>
  <si>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</si>
  <si>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</si>
  <si>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</si>
  <si>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</si>
  <si>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</si>
  <si>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</si>
  <si>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</si>
  <si>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</si>
  <si>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</si>
  <si>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</si>
  <si>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</si>
  <si>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</si>
  <si>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</si>
  <si>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</si>
  <si>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</si>
  <si>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</si>
  <si>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</si>
  <si>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</si>
  <si>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</si>
  <si>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</si>
  <si>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</si>
  <si>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</si>
  <si>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</si>
  <si>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</si>
  <si>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</si>
  <si>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</si>
  <si>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</si>
  <si>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</si>
  <si>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</si>
  <si>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</si>
  <si>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</si>
  <si>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</si>
  <si>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</si>
  <si>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</si>
  <si>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</si>
  <si>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</si>
  <si>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</si>
  <si>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</si>
  <si>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</si>
  <si>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</si>
  <si>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</si>
  <si>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</si>
  <si>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</si>
  <si>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</si>
  <si>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</si>
  <si>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</si>
  <si>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</si>
  <si>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</si>
  <si>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</si>
  <si>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</si>
  <si>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</si>
  <si>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</si>
  <si>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</si>
  <si>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</si>
  <si>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</si>
  <si>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</si>
  <si>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</si>
  <si>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</si>
  <si>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</si>
  <si>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</si>
  <si>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</si>
  <si>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</si>
  <si>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</si>
  <si>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</si>
  <si>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</si>
  <si>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</si>
  <si>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</si>
  <si>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</si>
  <si>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</si>
  <si>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</si>
  <si>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</si>
  <si>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</si>
  <si>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</si>
  <si>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</si>
  <si>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</si>
  <si>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</si>
  <si>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</si>
  <si>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</si>
  <si>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</si>
  <si>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</si>
  <si>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</si>
  <si>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</si>
  <si>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</si>
  <si>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</si>
  <si>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</si>
  <si>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</si>
  <si>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</si>
  <si>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</si>
  <si>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</si>
  <si>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</si>
  <si>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</si>
  <si>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</si>
  <si>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</si>
  <si>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</si>
  <si>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</si>
  <si>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</si>
  <si>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</si>
  <si>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</si>
  <si>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</si>
  <si>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</si>
  <si>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</si>
  <si>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</si>
  <si>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</si>
  <si>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</si>
  <si>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</si>
  <si>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</si>
  <si>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</si>
  <si>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</si>
  <si>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</si>
  <si>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</si>
  <si>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</si>
  <si>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</si>
  <si>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</si>
  <si>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</si>
  <si>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</si>
  <si>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</si>
  <si>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</si>
  <si>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</si>
  <si>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</si>
  <si>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</si>
  <si>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</si>
  <si>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</si>
  <si>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</si>
  <si>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</si>
  <si>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</si>
  <si>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</si>
  <si>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</si>
  <si>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</si>
  <si>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</si>
  <si>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</si>
  <si>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</si>
  <si>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</si>
  <si>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</si>
  <si>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</si>
  <si>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</si>
  <si>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</si>
  <si>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</si>
  <si>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</si>
  <si>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</si>
  <si>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</si>
  <si>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</si>
  <si>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</si>
  <si>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</si>
  <si>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</si>
  <si>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</si>
  <si>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</si>
  <si>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</si>
  <si>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</si>
  <si>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</si>
  <si>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</si>
  <si>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</si>
  <si>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</si>
  <si>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</si>
  <si>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</si>
  <si>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</si>
  <si>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</si>
  <si>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</si>
  <si>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</si>
  <si>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</si>
  <si>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</si>
  <si>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</si>
  <si>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</si>
  <si>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</si>
  <si>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</si>
  <si>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</si>
  <si>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</si>
  <si>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</si>
  <si>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</si>
  <si>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</si>
  <si>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</si>
  <si>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</si>
  <si>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</si>
  <si>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</si>
  <si>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</si>
  <si>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</si>
  <si>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</si>
  <si>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</si>
  <si>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</si>
  <si>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</si>
  <si>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</si>
  <si>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</si>
  <si>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</si>
  <si>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</si>
  <si>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</si>
  <si>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</si>
  <si>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</si>
  <si>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</si>
  <si>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</si>
  <si>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</si>
  <si>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</si>
  <si>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</si>
  <si>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</si>
  <si>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</si>
  <si>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</si>
  <si>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</si>
  <si>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</si>
  <si>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</si>
  <si>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</si>
  <si>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</si>
  <si>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</si>
  <si>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</si>
  <si>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</si>
  <si>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</si>
  <si>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</si>
  <si>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</si>
  <si>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</si>
  <si>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</si>
  <si>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</si>
  <si>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</si>
  <si>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</si>
  <si>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</si>
  <si>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</si>
  <si>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</si>
  <si>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</si>
  <si>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</si>
  <si>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</si>
  <si>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</si>
  <si>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</si>
  <si>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</si>
  <si>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</si>
  <si>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</si>
  <si>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</si>
  <si>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</si>
  <si>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</si>
  <si>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</si>
  <si>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</si>
  <si>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</si>
  <si>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</si>
  <si>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</si>
  <si>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</si>
  <si>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</si>
  <si>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</si>
  <si>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</si>
  <si>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</si>
  <si>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</si>
  <si>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</si>
  <si>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</si>
  <si>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</si>
  <si>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</si>
  <si>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</si>
  <si>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</si>
  <si>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</si>
  <si>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</si>
  <si>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</si>
  <si>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</si>
  <si>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</si>
  <si>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</si>
  <si>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</si>
  <si>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</si>
  <si>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</si>
  <si>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</si>
  <si>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</si>
  <si>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</si>
  <si>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</si>
  <si>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</si>
  <si>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</si>
  <si>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</si>
  <si>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</si>
  <si>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</si>
  <si>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</si>
  <si>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</si>
  <si>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</si>
  <si>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</si>
  <si>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</si>
  <si>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</si>
  <si>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</si>
  <si>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</si>
  <si>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</si>
  <si>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</si>
  <si>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</si>
  <si>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</si>
  <si>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</si>
  <si>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</si>
  <si>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</si>
  <si>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</si>
  <si>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</si>
  <si>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</si>
  <si>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</si>
  <si>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</si>
  <si>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</si>
  <si>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</si>
  <si>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</si>
  <si>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</si>
  <si>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</si>
  <si>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</si>
  <si>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</si>
  <si>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</si>
  <si>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</si>
  <si>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</si>
  <si>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</si>
  <si>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</si>
  <si>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</si>
  <si>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</si>
  <si>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</si>
  <si>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</si>
  <si>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</si>
  <si>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</si>
  <si>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</si>
  <si>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</si>
  <si>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</si>
  <si>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</si>
  <si>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</si>
  <si>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</si>
  <si>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</si>
  <si>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</si>
  <si>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</si>
  <si>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</si>
  <si>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</si>
  <si>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</si>
  <si>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</si>
  <si>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</si>
  <si>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</si>
  <si>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</si>
  <si>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</si>
  <si>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</si>
  <si>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</si>
  <si>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</si>
  <si>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</si>
  <si>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</si>
  <si>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</si>
  <si>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</si>
  <si>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</si>
  <si>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</si>
  <si>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</si>
  <si>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</si>
  <si>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</si>
  <si>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</si>
  <si>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</si>
  <si>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</si>
  <si>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</si>
  <si>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</si>
  <si>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</si>
  <si>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</si>
  <si>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</si>
  <si>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</si>
  <si>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</si>
  <si>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</si>
  <si>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</si>
  <si>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</si>
  <si>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</si>
  <si>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</si>
  <si>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</si>
  <si>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</si>
  <si>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</si>
  <si>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</si>
  <si>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</si>
  <si>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</si>
  <si>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</si>
  <si>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</si>
  <si>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</si>
  <si>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</si>
  <si>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</si>
  <si>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</si>
  <si>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</si>
  <si>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</si>
  <si>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</si>
  <si>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</si>
  <si>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</si>
  <si>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</si>
  <si>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</si>
  <si>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</si>
  <si>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</si>
  <si>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</si>
  <si>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</si>
  <si>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</si>
  <si>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</si>
  <si>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</si>
  <si>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</si>
  <si>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</si>
  <si>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</si>
  <si>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</si>
  <si>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</si>
  <si>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</si>
  <si>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</si>
  <si>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</si>
  <si>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</si>
  <si>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</si>
  <si>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</si>
  <si>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</si>
  <si>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</si>
  <si>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</si>
  <si>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</si>
  <si>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</si>
  <si>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</si>
  <si>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</si>
  <si>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</si>
  <si>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</si>
  <si>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</si>
  <si>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</si>
  <si>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</si>
  <si>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</si>
  <si>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</si>
  <si>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</si>
  <si>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</si>
  <si>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</si>
  <si>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</si>
  <si>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</si>
  <si>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</si>
  <si>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</si>
  <si>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</si>
  <si>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</si>
  <si>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</si>
  <si>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</si>
  <si>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</si>
  <si>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</si>
  <si>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</si>
  <si>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</si>
  <si>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</si>
  <si>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</si>
  <si>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</si>
  <si>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</si>
  <si>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</si>
  <si>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</si>
  <si>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</si>
  <si>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</si>
  <si>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</si>
  <si>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</si>
  <si>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</si>
  <si>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</si>
  <si>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</si>
  <si>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</si>
  <si>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</si>
  <si>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</si>
  <si>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</si>
  <si>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</si>
  <si>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</si>
  <si>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</si>
  <si>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</si>
  <si>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</si>
  <si>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</si>
  <si>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</si>
  <si>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</si>
  <si>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</si>
  <si>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</si>
  <si>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</si>
  <si>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</si>
  <si>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</si>
  <si>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</si>
  <si>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</si>
  <si>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</si>
  <si>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</si>
  <si>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</si>
  <si>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</si>
  <si>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</si>
  <si>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</si>
  <si>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</si>
  <si>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</si>
  <si>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</si>
  <si>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</si>
  <si>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</si>
  <si>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</si>
  <si>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</si>
  <si>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</si>
  <si>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</si>
  <si>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</si>
  <si>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</si>
  <si>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</si>
  <si>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</si>
  <si>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</si>
  <si>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</si>
  <si>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</si>
  <si>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</si>
  <si>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</si>
  <si>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</si>
  <si>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</si>
  <si>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</si>
  <si>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</si>
  <si>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</si>
  <si>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</si>
  <si>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</si>
  <si>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</si>
  <si>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</si>
  <si>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</si>
  <si>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</si>
  <si>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</si>
  <si>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</si>
  <si>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</si>
  <si>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</si>
  <si>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</si>
  <si>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</si>
  <si>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</si>
  <si>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</si>
  <si>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</si>
  <si>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</si>
  <si>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</si>
  <si>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</si>
  <si>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</si>
  <si>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</si>
  <si>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</si>
  <si>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</si>
  <si>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</si>
  <si>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</si>
  <si>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</si>
  <si>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</si>
  <si>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</si>
  <si>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</si>
  <si>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</si>
  <si>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</si>
  <si>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</si>
  <si>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</si>
  <si>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</si>
  <si>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</si>
  <si>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</si>
  <si>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</si>
  <si>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</si>
  <si>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</si>
  <si>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</si>
  <si>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</si>
  <si>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</si>
  <si>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</si>
  <si>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</si>
  <si>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</si>
  <si>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</si>
  <si>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</si>
  <si>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</si>
  <si>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</si>
  <si>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</si>
  <si>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</si>
  <si>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</si>
  <si>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</si>
  <si>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</si>
  <si>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</si>
  <si>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</si>
  <si>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</si>
  <si>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</si>
  <si>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</si>
  <si>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</si>
  <si>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</si>
  <si>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</si>
  <si>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</si>
  <si>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</si>
  <si>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</si>
  <si>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</si>
  <si>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</si>
  <si>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</si>
  <si>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</si>
  <si>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</si>
  <si>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</si>
  <si>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</si>
  <si>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</si>
  <si>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</si>
  <si>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</si>
  <si>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</si>
  <si>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</si>
  <si>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</si>
  <si>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</si>
  <si>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</si>
  <si>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</si>
  <si>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</si>
  <si>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</si>
  <si>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</si>
  <si>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</si>
  <si>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</si>
  <si>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</si>
  <si>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</si>
  <si>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</si>
  <si>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</si>
  <si>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</si>
  <si>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</si>
  <si>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</si>
  <si>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</si>
  <si>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</si>
  <si>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</si>
  <si>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</si>
  <si>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</si>
  <si>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</si>
  <si>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</si>
  <si>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</si>
  <si>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</si>
  <si>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</si>
  <si>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</si>
  <si>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</si>
  <si>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</si>
  <si>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</si>
  <si>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</si>
  <si>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</si>
  <si>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</si>
  <si>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</si>
  <si>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</si>
  <si>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</si>
  <si>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</si>
  <si>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</si>
  <si>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</si>
  <si>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</si>
  <si>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</si>
  <si>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</si>
  <si>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</si>
  <si>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</si>
  <si>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</si>
  <si>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</si>
  <si>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</si>
  <si>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</si>
  <si>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</si>
  <si>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</si>
  <si>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</si>
  <si>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</si>
  <si>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</si>
  <si>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</si>
  <si>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</si>
  <si>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</si>
  <si>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</si>
  <si>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</si>
  <si>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</si>
  <si>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</si>
  <si>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</si>
  <si>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</si>
  <si>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</si>
  <si>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</si>
  <si>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</si>
  <si>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</si>
  <si>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</si>
  <si>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</si>
  <si>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</si>
  <si>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</si>
  <si>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</si>
  <si>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</si>
  <si>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</si>
  <si>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</si>
  <si>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</si>
  <si>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</si>
  <si>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</si>
  <si>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</si>
  <si>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</si>
  <si>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</si>
  <si>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</si>
  <si>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</si>
  <si>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</si>
  <si>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</si>
  <si>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</si>
  <si>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</si>
  <si>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</si>
  <si>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</si>
  <si>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</si>
  <si>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</si>
  <si>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</si>
  <si>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</si>
  <si>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</si>
  <si>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</si>
  <si>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</si>
  <si>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</si>
  <si>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</si>
  <si>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</si>
  <si>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</si>
  <si>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</si>
  <si>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</si>
  <si>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</si>
  <si>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</si>
  <si>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</si>
  <si>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</si>
  <si>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</si>
  <si>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</si>
  <si>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</si>
  <si>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</si>
  <si>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</si>
  <si>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</si>
  <si>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</si>
  <si>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</si>
  <si>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</si>
  <si>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</si>
  <si>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</si>
  <si>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</si>
  <si>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</si>
  <si>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</si>
  <si>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</si>
  <si>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</si>
  <si>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</si>
  <si>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</si>
  <si>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</si>
  <si>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</si>
  <si>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</si>
  <si>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</si>
  <si>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</si>
  <si>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</si>
  <si>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</si>
  <si>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</si>
  <si>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</si>
  <si>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</si>
  <si>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</si>
  <si>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</si>
  <si>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</si>
  <si>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</si>
  <si>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</si>
  <si>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</si>
  <si>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</si>
  <si>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</si>
  <si>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</si>
  <si>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</si>
  <si>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</si>
  <si>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</si>
  <si>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</si>
  <si>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</si>
  <si>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</si>
  <si>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</si>
  <si>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</si>
  <si>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</si>
  <si>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</si>
  <si>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</si>
  <si>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</si>
  <si>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</si>
  <si>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</si>
  <si>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</si>
  <si>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</si>
  <si>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</si>
  <si>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</si>
  <si>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</si>
  <si>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</si>
  <si>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</si>
  <si>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</si>
  <si>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</si>
  <si>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</si>
  <si>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</si>
  <si>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</si>
  <si>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</si>
  <si>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</si>
  <si>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</si>
  <si>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</si>
  <si>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</si>
  <si>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</si>
  <si>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</si>
  <si>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</si>
  <si>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</si>
  <si>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</si>
  <si>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</si>
  <si>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</si>
  <si>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</si>
  <si>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</si>
  <si>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</si>
  <si>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</si>
  <si>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</si>
  <si>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</si>
  <si>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</si>
  <si>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</si>
  <si>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</si>
  <si>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</si>
  <si>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</si>
  <si>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</si>
  <si>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</si>
  <si>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</si>
  <si>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</si>
  <si>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</si>
  <si>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</si>
  <si>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</si>
  <si>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</si>
  <si>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</si>
  <si>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</si>
  <si>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</si>
  <si>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</si>
  <si>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</si>
  <si>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</si>
  <si>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</si>
  <si>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</si>
  <si>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</si>
  <si>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</si>
  <si>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</si>
  <si>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</si>
  <si>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</si>
  <si>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</si>
  <si>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</si>
  <si>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</si>
  <si>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</si>
  <si>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</si>
  <si>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</si>
  <si>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</si>
  <si>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</si>
  <si>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</si>
  <si>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</si>
  <si>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</si>
  <si>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</si>
  <si>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</si>
  <si>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</si>
  <si>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</si>
  <si>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</si>
  <si>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</si>
  <si>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</si>
  <si>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</si>
  <si>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</si>
  <si>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</si>
  <si>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</si>
  <si>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</si>
  <si>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</si>
  <si>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</si>
  <si>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</si>
  <si>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</si>
  <si>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</si>
  <si>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</si>
  <si>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</si>
  <si>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</si>
  <si>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</si>
  <si>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</si>
  <si>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</si>
  <si>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</si>
  <si>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</si>
  <si>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</si>
  <si>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</si>
  <si>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</si>
  <si>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</si>
  <si>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</si>
  <si>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</si>
  <si>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</si>
  <si>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</si>
  <si>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</si>
  <si>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</si>
  <si>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</si>
  <si>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</si>
  <si>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</si>
  <si>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</si>
  <si>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</si>
  <si>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</si>
  <si>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</si>
  <si>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</si>
  <si>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</si>
  <si>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</si>
  <si>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</si>
  <si>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</si>
  <si>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</si>
  <si>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</si>
  <si>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</si>
  <si>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</si>
  <si>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</si>
  <si>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</si>
  <si>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</si>
  <si>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</si>
  <si>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</si>
  <si>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</si>
  <si>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</si>
  <si>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</si>
  <si>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</si>
  <si>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</si>
  <si>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</si>
  <si>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</si>
  <si>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</si>
  <si>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</si>
  <si>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</si>
  <si>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</si>
  <si>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</si>
  <si>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</si>
  <si>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</si>
  <si>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</si>
  <si>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</si>
  <si>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</si>
  <si>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</si>
  <si>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</si>
  <si>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</si>
  <si>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</si>
  <si>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</si>
  <si>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</si>
  <si>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</si>
  <si>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</si>
  <si>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</si>
  <si>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</si>
  <si>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</si>
  <si>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</si>
  <si>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</si>
  <si>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</si>
  <si>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</si>
  <si>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</si>
  <si>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</si>
  <si>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</si>
  <si>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</si>
  <si>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</si>
  <si>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</si>
  <si>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</si>
  <si>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</si>
  <si>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</si>
  <si>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</si>
  <si>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</si>
  <si>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</si>
  <si>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</si>
  <si>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</si>
  <si>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</si>
  <si>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</si>
  <si>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</si>
  <si>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</si>
  <si>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</si>
  <si>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</si>
  <si>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</si>
  <si>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</si>
  <si>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</si>
  <si>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</si>
  <si>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</si>
  <si>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</si>
  <si>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</si>
  <si>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</si>
  <si>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</si>
  <si>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</si>
  <si>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</si>
  <si>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</si>
  <si>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</si>
  <si>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</si>
  <si>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</si>
  <si>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</si>
  <si>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</si>
  <si>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</si>
  <si>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</si>
  <si>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</si>
  <si>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</si>
  <si>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</si>
  <si>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</si>
  <si>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</si>
  <si>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</si>
  <si>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</si>
  <si>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</si>
  <si>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</si>
  <si>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</si>
  <si>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</si>
  <si>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</si>
  <si>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</si>
  <si>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</si>
  <si>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</si>
  <si>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</si>
  <si>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</si>
  <si>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</si>
  <si>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</si>
  <si>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</si>
  <si>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</si>
  <si>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</si>
  <si>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</si>
  <si>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</si>
  <si>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</si>
  <si>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</si>
  <si>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</si>
  <si>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</si>
  <si>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</si>
  <si>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</si>
  <si>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</si>
  <si>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</si>
  <si>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</si>
  <si>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</si>
  <si>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</si>
  <si>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</si>
  <si>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</si>
  <si>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</si>
  <si>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</si>
  <si>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</si>
  <si>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</si>
  <si>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</si>
  <si>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</si>
  <si>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</si>
  <si>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</si>
  <si>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</si>
  <si>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</si>
  <si>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</si>
  <si>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</si>
  <si>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</si>
  <si>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</si>
  <si>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</si>
  <si>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</si>
  <si>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</si>
  <si>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</si>
  <si>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</si>
  <si>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</si>
  <si>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</si>
  <si>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</si>
  <si>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</si>
  <si>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</si>
  <si>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</si>
  <si>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</si>
  <si>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</si>
  <si>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</si>
  <si>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</si>
  <si>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</si>
  <si>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</si>
  <si>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</si>
  <si>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</si>
  <si>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</si>
  <si>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</si>
  <si>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</si>
  <si>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</si>
  <si>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</si>
  <si>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</si>
  <si>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</si>
  <si>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</si>
  <si>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</si>
  <si>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</si>
  <si>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</si>
  <si>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</si>
  <si>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</si>
  <si>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</si>
  <si>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</si>
  <si>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</si>
  <si>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</si>
  <si>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</si>
  <si>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</si>
  <si>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</si>
  <si>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</si>
  <si>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</si>
  <si>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</si>
  <si>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</si>
  <si>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</si>
  <si>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</si>
  <si>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</si>
  <si>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</si>
  <si>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</si>
  <si>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</si>
  <si>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</si>
  <si>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</si>
  <si>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</si>
  <si>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</si>
  <si>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</si>
  <si>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</si>
  <si>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</si>
  <si>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</si>
  <si>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</si>
  <si>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</si>
  <si>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</si>
  <si>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</si>
  <si>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</si>
  <si>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</si>
  <si>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</si>
  <si>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</si>
  <si>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</si>
  <si>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</si>
  <si>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</si>
  <si>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</si>
  <si>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</si>
  <si>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</si>
  <si>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</si>
  <si>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</si>
  <si>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</si>
  <si>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</si>
  <si>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</si>
  <si>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</si>
  <si>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</si>
  <si>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</si>
  <si>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</si>
  <si>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</si>
  <si>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</si>
  <si>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</si>
  <si>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</si>
  <si>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</si>
  <si>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</si>
  <si>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</si>
  <si>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</si>
  <si>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</si>
  <si>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</si>
  <si>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</si>
  <si>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</si>
  <si>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</si>
  <si>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</si>
  <si>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</si>
  <si>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</si>
  <si>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</si>
  <si>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</si>
  <si>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</si>
  <si>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</si>
  <si>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</si>
  <si>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</si>
  <si>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</si>
  <si>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</si>
  <si>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</si>
  <si>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</si>
  <si>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</si>
  <si>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</si>
  <si>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</si>
  <si>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</si>
  <si>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</si>
  <si>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</si>
  <si>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</si>
  <si>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</si>
  <si>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</si>
  <si>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</si>
  <si>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</si>
  <si>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</si>
  <si>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</si>
  <si>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</si>
  <si>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</si>
  <si>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</si>
  <si>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</si>
  <si>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</si>
  <si>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</si>
  <si>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</si>
  <si>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</si>
  <si>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</si>
  <si>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</si>
  <si>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</si>
  <si>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</si>
  <si>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</si>
  <si>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</si>
  <si>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</si>
  <si>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</si>
  <si>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</si>
  <si>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</si>
  <si>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</si>
  <si>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</si>
  <si>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</si>
  <si>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</si>
  <si>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</si>
  <si>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</si>
  <si>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</si>
  <si>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</si>
  <si>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</si>
  <si>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</si>
  <si>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</si>
  <si>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</si>
  <si>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</si>
  <si>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</si>
  <si>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</si>
  <si>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</si>
  <si>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</si>
  <si>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</si>
  <si>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</si>
  <si>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</si>
  <si>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</si>
  <si>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</si>
  <si>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</si>
  <si>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</si>
  <si>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</si>
  <si>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</si>
  <si>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</si>
  <si>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</si>
  <si>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</si>
  <si>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</si>
  <si>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</si>
  <si>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</si>
  <si>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</si>
  <si>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</si>
  <si>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</si>
  <si>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</si>
  <si>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</si>
  <si>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</si>
  <si>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</si>
  <si>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</si>
  <si>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</si>
  <si>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</si>
  <si>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</si>
  <si>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</si>
  <si>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</si>
  <si>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</si>
  <si>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</si>
  <si>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</si>
  <si>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</si>
  <si>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</si>
  <si>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</si>
  <si>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</si>
  <si>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</si>
  <si>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</si>
  <si>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</si>
  <si>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</si>
  <si>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</si>
  <si>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</si>
  <si>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</si>
  <si>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</si>
  <si>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</si>
  <si>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</si>
  <si>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</si>
  <si>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</si>
  <si>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</si>
  <si>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</si>
  <si>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</si>
  <si>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</si>
  <si>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</si>
  <si>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</si>
  <si>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</si>
  <si>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</si>
  <si>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</si>
  <si>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</si>
  <si>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</si>
  <si>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</si>
  <si>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</si>
  <si>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</si>
  <si>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</si>
  <si>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</si>
  <si>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</si>
  <si>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</si>
  <si>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</si>
  <si>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</si>
  <si>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</si>
  <si>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</si>
  <si>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</si>
  <si>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</si>
  <si>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</si>
  <si>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</si>
  <si>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</si>
  <si>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</si>
  <si>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</si>
  <si>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</si>
  <si>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</si>
  <si>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</si>
  <si>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</si>
  <si>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</si>
  <si>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</si>
  <si>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</si>
  <si>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</si>
  <si>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</si>
  <si>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</si>
  <si>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</si>
  <si>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</si>
  <si>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</si>
  <si>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</si>
  <si>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</si>
  <si>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</si>
  <si>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</si>
  <si>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</si>
  <si>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</si>
  <si>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</si>
  <si>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</si>
  <si>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</si>
  <si>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</si>
  <si>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</si>
  <si>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</si>
  <si>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</si>
  <si>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</si>
  <si>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</si>
  <si>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</si>
  <si>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</si>
  <si>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</si>
  <si>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</si>
  <si>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</si>
  <si>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</si>
  <si>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</si>
  <si>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</si>
  <si>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</si>
  <si>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</si>
  <si>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</si>
  <si>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</si>
  <si>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</si>
  <si>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</si>
  <si>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</si>
  <si>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</si>
  <si>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</si>
  <si>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</si>
  <si>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</si>
  <si>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</si>
  <si>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</si>
  <si>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</si>
  <si>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</si>
  <si>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</si>
  <si>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</si>
  <si>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</si>
  <si>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</si>
  <si>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</si>
  <si>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</si>
  <si>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</si>
  <si>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</si>
  <si>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</si>
  <si>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</si>
  <si>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</si>
  <si>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</si>
  <si>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</si>
  <si>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</si>
  <si>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</si>
  <si>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</si>
  <si>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</si>
  <si>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</si>
  <si>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</si>
  <si>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</si>
  <si>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</si>
  <si>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</si>
  <si>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</si>
  <si>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</si>
  <si>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</si>
  <si>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</si>
  <si>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</si>
  <si>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</si>
  <si>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</si>
  <si>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</si>
  <si>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</si>
  <si>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</si>
  <si>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</si>
  <si>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</si>
  <si>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</si>
  <si>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</si>
  <si>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</si>
  <si>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</si>
  <si>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</si>
  <si>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</si>
  <si>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</si>
  <si>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</si>
  <si>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</si>
  <si>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</si>
  <si>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</si>
  <si>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</si>
  <si>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</si>
  <si>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</si>
  <si>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</si>
  <si>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</si>
  <si>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</si>
  <si>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</si>
  <si>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</si>
  <si>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</si>
  <si>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</si>
  <si>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</si>
  <si>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</si>
  <si>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</si>
  <si>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</si>
  <si>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</si>
  <si>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</si>
  <si>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</si>
  <si>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</si>
  <si>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</si>
  <si>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</si>
  <si>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</si>
  <si>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</si>
  <si>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</si>
  <si>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</si>
  <si>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</si>
  <si>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</si>
  <si>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</si>
  <si>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</si>
  <si>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</si>
  <si>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</si>
  <si>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</si>
  <si>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</si>
  <si>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</si>
  <si>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</si>
  <si>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</si>
  <si>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</si>
  <si>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</si>
  <si>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</si>
  <si>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</si>
  <si>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</si>
  <si>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</si>
  <si>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</si>
  <si>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</si>
  <si>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</si>
  <si>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</si>
  <si>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</si>
  <si>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</si>
  <si>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</si>
  <si>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</si>
  <si>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</si>
  <si>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</si>
  <si>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</si>
  <si>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</si>
  <si>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</si>
  <si>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</si>
  <si>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</si>
  <si>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</si>
  <si>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</si>
  <si>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</si>
  <si>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</si>
  <si>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</si>
  <si>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</si>
  <si>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</si>
  <si>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</si>
  <si>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</si>
  <si>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</si>
  <si>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</si>
  <si>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</si>
  <si>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</si>
  <si>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</si>
  <si>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</si>
  <si>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</si>
  <si>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</si>
  <si>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</si>
  <si>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</si>
  <si>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</si>
  <si>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</si>
  <si>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</si>
  <si>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</si>
  <si>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</si>
  <si>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</si>
  <si>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</si>
  <si>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</si>
  <si>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</si>
  <si>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</si>
  <si>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</si>
  <si>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</si>
  <si>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</si>
  <si>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</si>
  <si>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</si>
  <si>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</si>
  <si>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</si>
  <si>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</si>
  <si>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</si>
  <si>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</si>
  <si>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</si>
  <si>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</si>
  <si>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</si>
  <si>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</si>
  <si>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</si>
  <si>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</si>
  <si>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</si>
  <si>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</si>
  <si>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</si>
  <si>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</si>
  <si>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</si>
  <si>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</si>
  <si>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</si>
  <si>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</si>
  <si>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</si>
  <si>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</si>
  <si>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</si>
  <si>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</si>
  <si>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</si>
  <si>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</si>
  <si>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</si>
  <si>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</si>
  <si>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</si>
  <si>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</si>
  <si>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</si>
  <si>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</si>
  <si>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</si>
  <si>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</si>
  <si>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</si>
  <si>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</si>
  <si>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</si>
  <si>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</si>
  <si>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</si>
  <si>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</si>
  <si>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</si>
  <si>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</si>
  <si>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</si>
  <si>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</si>
  <si>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</si>
  <si>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</si>
  <si>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</si>
  <si>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</si>
  <si>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</si>
  <si>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</si>
  <si>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</si>
  <si>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</si>
  <si>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</si>
  <si>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</si>
  <si>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</si>
  <si>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</si>
  <si>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</si>
  <si>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</si>
  <si>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</si>
  <si>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</si>
  <si>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</si>
  <si>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</si>
  <si>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</si>
  <si>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</si>
  <si>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</si>
  <si>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</si>
  <si>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</si>
  <si>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</si>
  <si>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</si>
  <si>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</si>
  <si>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</si>
  <si>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</si>
  <si>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</si>
  <si>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</si>
  <si>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</si>
  <si>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</si>
  <si>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</si>
  <si>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</si>
  <si>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</si>
  <si>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</si>
  <si>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</si>
  <si>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</si>
  <si>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</si>
  <si>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</si>
  <si>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</si>
  <si>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</si>
  <si>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</si>
  <si>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</si>
  <si>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</si>
  <si>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</si>
  <si>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</si>
  <si>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</si>
  <si>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</si>
  <si>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</si>
  <si>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</si>
  <si>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</si>
  <si>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</si>
  <si>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</si>
  <si>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</si>
  <si>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</si>
  <si>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</si>
  <si>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</si>
  <si>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</si>
  <si>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</si>
  <si>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</si>
  <si>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</si>
  <si>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</si>
  <si>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</si>
  <si>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</si>
  <si>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</si>
  <si>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</si>
  <si>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</si>
  <si>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</si>
  <si>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</si>
  <si>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</si>
  <si>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</si>
  <si>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</si>
  <si>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</si>
  <si>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</si>
  <si>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</si>
  <si>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</si>
  <si>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</si>
  <si>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</si>
  <si>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</si>
  <si>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</si>
  <si>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</si>
  <si>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</si>
  <si>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</si>
  <si>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</si>
  <si>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</si>
  <si>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</si>
  <si>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</si>
  <si>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</si>
  <si>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</si>
  <si>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</si>
  <si>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</si>
  <si>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</si>
  <si>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</si>
  <si>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</si>
  <si>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</si>
  <si>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</si>
  <si>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</si>
  <si>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</si>
  <si>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</si>
  <si>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</si>
  <si>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</si>
  <si>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</si>
  <si>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</si>
  <si>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</si>
  <si>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</si>
  <si>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</si>
  <si>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</si>
  <si>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</si>
  <si>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</si>
  <si>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</si>
  <si>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</si>
  <si>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</si>
  <si>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</si>
  <si>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</si>
  <si>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</si>
  <si>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</si>
  <si>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</si>
  <si>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</si>
  <si>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</si>
  <si>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</si>
  <si>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</si>
  <si>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</si>
  <si>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</si>
  <si>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</si>
  <si>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</si>
  <si>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</si>
  <si>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</si>
  <si>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</si>
  <si>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</si>
  <si>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</si>
  <si>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</si>
  <si>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</si>
  <si>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</si>
  <si>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</si>
  <si>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</si>
  <si>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</si>
  <si>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</si>
  <si>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</si>
  <si>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</si>
  <si>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</si>
  <si>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</si>
  <si>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</si>
  <si>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</si>
  <si>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</si>
  <si>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</si>
  <si>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</si>
  <si>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</si>
  <si>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</si>
  <si>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</si>
  <si>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</si>
  <si>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</si>
  <si>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</si>
  <si>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</si>
  <si>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</si>
  <si>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</si>
  <si>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</si>
  <si>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</si>
  <si>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</si>
  <si>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</si>
  <si>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</si>
  <si>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</si>
  <si>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</si>
  <si>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</si>
  <si>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</si>
  <si>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</si>
  <si>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</si>
  <si>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</si>
  <si>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</si>
  <si>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</si>
  <si>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</si>
  <si>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</si>
  <si>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</si>
  <si>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</si>
  <si>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</si>
  <si>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</si>
  <si>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</si>
  <si>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</si>
  <si>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</si>
  <si>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</si>
  <si>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</si>
  <si>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</si>
  <si>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</si>
  <si>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</si>
  <si>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</si>
  <si>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</si>
  <si>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</si>
  <si>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</si>
  <si>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</si>
  <si>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</si>
  <si>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</si>
  <si>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</si>
  <si>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</si>
  <si>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</si>
  <si>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</si>
  <si>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</si>
  <si>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</si>
  <si>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</si>
  <si>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</si>
  <si>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</si>
  <si>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</si>
  <si>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</si>
  <si>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</si>
  <si>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</si>
  <si>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</si>
  <si>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</si>
  <si>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</si>
  <si>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</si>
  <si>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</si>
  <si>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</si>
  <si>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</si>
  <si>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</si>
  <si>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</si>
  <si>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</si>
  <si>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</si>
  <si>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</si>
  <si>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</si>
  <si>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</si>
  <si>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</si>
  <si>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</si>
  <si>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</si>
  <si>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</si>
  <si>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</si>
  <si>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</si>
  <si>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</si>
  <si>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</si>
  <si>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</si>
  <si>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</si>
  <si>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</si>
  <si>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</si>
  <si>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</si>
  <si>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</si>
  <si>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</si>
  <si>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</si>
  <si>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</si>
  <si>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</si>
  <si>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</si>
  <si>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</si>
  <si>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</si>
  <si>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</si>
  <si>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</si>
  <si>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</si>
  <si>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</si>
  <si>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</si>
  <si>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</si>
  <si>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</si>
  <si>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</si>
  <si>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</si>
  <si>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</si>
  <si>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</si>
  <si>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</si>
  <si>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</si>
  <si>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</si>
  <si>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</si>
  <si>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</si>
  <si>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</si>
  <si>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</si>
  <si>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</si>
  <si>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</si>
  <si>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</si>
  <si>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</si>
  <si>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</si>
  <si>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</si>
  <si>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</si>
  <si>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</si>
  <si>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</si>
  <si>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</si>
  <si>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</si>
  <si>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</si>
  <si>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</si>
  <si>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</si>
  <si>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</si>
  <si>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</si>
  <si>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</si>
  <si>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</si>
  <si>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</si>
  <si>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</si>
  <si>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</si>
  <si>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</si>
  <si>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</si>
  <si>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</si>
  <si>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</si>
  <si>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</si>
  <si>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</si>
  <si>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</si>
  <si>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</si>
  <si>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</si>
  <si>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</si>
  <si>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</si>
  <si>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</si>
  <si>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</si>
  <si>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</si>
  <si>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</si>
  <si>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</si>
  <si>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</si>
  <si>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</si>
  <si>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</si>
  <si>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</si>
  <si>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</si>
  <si>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</si>
  <si>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</si>
  <si>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</si>
  <si>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</si>
  <si>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</si>
  <si>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</si>
  <si>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</si>
  <si>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</si>
  <si>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</si>
  <si>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</si>
  <si>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</si>
  <si>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</si>
  <si>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</si>
  <si>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</si>
  <si>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</si>
  <si>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</si>
  <si>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</si>
  <si>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</si>
  <si>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</si>
  <si>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</si>
  <si>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</si>
  <si>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</si>
  <si>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</si>
  <si>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</si>
  <si>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</si>
  <si>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</si>
  <si>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</si>
  <si>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</si>
  <si>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</si>
  <si>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</si>
  <si>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</si>
  <si>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</si>
  <si>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</si>
  <si>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</si>
  <si>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</si>
  <si>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</si>
  <si>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</si>
  <si>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</si>
  <si>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</si>
  <si>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</si>
  <si>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</si>
  <si>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</si>
  <si>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</si>
  <si>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</si>
  <si>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</si>
  <si>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</si>
  <si>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</si>
  <si>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</si>
  <si>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</si>
  <si>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</si>
  <si>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</si>
  <si>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</si>
  <si>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</si>
  <si>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</si>
  <si>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</si>
  <si>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</si>
  <si>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</si>
  <si>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</si>
  <si>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</si>
  <si>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</si>
  <si>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</si>
  <si>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</si>
  <si>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</si>
  <si>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</si>
  <si>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</si>
  <si>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</si>
  <si>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</si>
  <si>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</si>
  <si>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</si>
  <si>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</si>
  <si>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</si>
  <si>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</si>
  <si>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</si>
  <si>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</si>
  <si>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</si>
  <si>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</si>
  <si>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</si>
  <si>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</si>
  <si>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</si>
  <si>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</si>
  <si>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</si>
  <si>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</si>
  <si>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</si>
  <si>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</si>
  <si>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</si>
  <si>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</si>
  <si>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</si>
  <si>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</si>
  <si>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</si>
  <si>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</si>
  <si>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</si>
  <si>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</si>
  <si>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</si>
  <si>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</si>
  <si>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</si>
  <si>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</si>
  <si>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</si>
  <si>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</si>
  <si>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</si>
  <si>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</si>
  <si>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</si>
  <si>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</si>
  <si>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</si>
  <si>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</si>
  <si>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</si>
  <si>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</si>
  <si>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</si>
  <si>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</si>
  <si>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</si>
  <si>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</si>
  <si>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</si>
  <si>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</si>
  <si>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</si>
  <si>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</si>
  <si>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</si>
  <si>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</si>
  <si>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</si>
  <si>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</si>
  <si>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</si>
  <si>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</si>
  <si>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</si>
  <si>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</si>
  <si>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</si>
  <si>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</si>
  <si>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</si>
  <si>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</si>
  <si>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</si>
  <si>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</si>
  <si>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</si>
  <si>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</si>
  <si>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</si>
  <si>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</si>
  <si>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</si>
  <si>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</si>
  <si>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</si>
  <si>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</si>
  <si>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</si>
  <si>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</si>
  <si>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</si>
  <si>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</si>
  <si>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</si>
  <si>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</si>
  <si>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</si>
  <si>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</si>
  <si>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</si>
  <si>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</si>
  <si>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</si>
  <si>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</si>
  <si>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</si>
  <si>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</si>
  <si>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</si>
  <si>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</si>
  <si>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</si>
  <si>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</si>
  <si>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</si>
  <si>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</si>
  <si>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</si>
  <si>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</si>
  <si>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</si>
  <si>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</si>
  <si>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</si>
  <si>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</si>
  <si>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</si>
  <si>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</si>
  <si>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</si>
  <si>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</si>
  <si>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</si>
  <si>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</si>
  <si>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</si>
  <si>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</si>
  <si>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</si>
  <si>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</si>
  <si>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</si>
  <si>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</si>
  <si>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</si>
  <si>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</si>
  <si>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</si>
  <si>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</si>
  <si>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</si>
  <si>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</si>
  <si>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</si>
  <si>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</si>
  <si>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</si>
  <si>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</si>
  <si>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</si>
  <si>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</si>
  <si>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</si>
  <si>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</si>
  <si>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</si>
  <si>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</si>
  <si>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</si>
  <si>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</si>
  <si>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</si>
  <si>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</si>
  <si>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</si>
  <si>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</si>
  <si>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</si>
  <si>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</si>
  <si>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</si>
  <si>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</si>
  <si>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</si>
  <si>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</si>
  <si>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</si>
  <si>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</si>
  <si>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</si>
  <si>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</si>
  <si>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</si>
  <si>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</si>
  <si>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</si>
  <si>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</si>
  <si>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</si>
  <si>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</si>
  <si>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</si>
  <si>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</si>
  <si>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</si>
  <si>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</si>
  <si>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</si>
  <si>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</si>
  <si>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</si>
  <si>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</si>
  <si>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</si>
  <si>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</si>
  <si>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</si>
  <si>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</si>
  <si>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</si>
  <si>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</si>
  <si>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</si>
  <si>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</si>
  <si>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</si>
  <si>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</si>
  <si>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</si>
  <si>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</si>
  <si>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</si>
  <si>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</si>
  <si>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</si>
  <si>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</si>
  <si>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</si>
  <si>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</si>
  <si>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</si>
  <si>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</si>
  <si>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</si>
  <si>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</si>
  <si>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</si>
  <si>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</si>
  <si>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</si>
  <si>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</si>
  <si>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</si>
  <si>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</si>
  <si>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</si>
  <si>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</si>
  <si>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</si>
  <si>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</si>
  <si>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</si>
  <si>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</si>
  <si>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</si>
  <si>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</si>
  <si>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</si>
  <si>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</si>
  <si>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</si>
  <si>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</si>
  <si>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</si>
  <si>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</si>
  <si>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</si>
  <si>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</si>
  <si>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</si>
  <si>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</si>
  <si>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</si>
  <si>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</si>
  <si>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</si>
  <si>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</si>
  <si>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</si>
  <si>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</si>
  <si>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</si>
  <si>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</si>
  <si>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</si>
  <si>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</si>
  <si>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</si>
  <si>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</si>
  <si>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</si>
  <si>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</si>
  <si>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</si>
  <si>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</si>
  <si>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</si>
  <si>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</si>
  <si>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</si>
  <si>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</si>
  <si>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</si>
  <si>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</si>
  <si>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</si>
  <si>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</si>
  <si>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</si>
  <si>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</si>
  <si>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</si>
  <si>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</si>
  <si>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</si>
  <si>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</si>
  <si>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</si>
  <si>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</si>
  <si>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</si>
  <si>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</si>
  <si>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</si>
  <si>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</si>
  <si>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</si>
  <si>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</si>
  <si>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</si>
  <si>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</si>
  <si>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</si>
  <si>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</si>
  <si>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</si>
  <si>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</si>
  <si>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</si>
  <si>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</si>
  <si>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</si>
  <si>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</si>
  <si>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</si>
  <si>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</si>
  <si>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</si>
  <si>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</si>
  <si>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</si>
  <si>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</si>
  <si>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</si>
  <si>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</si>
  <si>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</si>
  <si>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</si>
  <si>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</si>
  <si>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</si>
  <si>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</si>
  <si>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</si>
  <si>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</si>
  <si>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</si>
  <si>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</si>
  <si>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</si>
  <si>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</si>
  <si>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</si>
  <si>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</si>
  <si>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</si>
  <si>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</si>
  <si>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</si>
  <si>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</si>
  <si>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</si>
  <si>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</si>
  <si>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</si>
  <si>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</si>
  <si>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</si>
  <si>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</si>
  <si>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</si>
  <si>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</si>
  <si>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</si>
  <si>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</si>
  <si>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</si>
  <si>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</si>
  <si>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</si>
  <si>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</si>
  <si>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</si>
  <si>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</si>
  <si>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</si>
  <si>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</si>
  <si>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</si>
  <si>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</si>
  <si>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</si>
  <si>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</si>
  <si>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</si>
  <si>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</si>
  <si>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</si>
  <si>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</si>
  <si>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</si>
  <si>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</si>
  <si>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</si>
  <si>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</si>
  <si>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</si>
  <si>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</si>
  <si>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</si>
  <si>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</si>
  <si>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</si>
  <si>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</si>
  <si>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</si>
  <si>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</si>
  <si>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</si>
  <si>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</si>
  <si>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</si>
  <si>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</si>
  <si>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</si>
  <si>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</si>
  <si>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</si>
  <si>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</si>
  <si>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</si>
  <si>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</si>
  <si>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</si>
  <si>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</si>
  <si>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</si>
  <si>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</si>
  <si>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</si>
  <si>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</si>
  <si>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</si>
  <si>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</si>
  <si>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</si>
  <si>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</si>
  <si>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</si>
  <si>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</si>
  <si>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</si>
  <si>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</si>
  <si>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</si>
  <si>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</si>
  <si>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</si>
  <si>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</si>
  <si>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</si>
  <si>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</si>
  <si>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</si>
  <si>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</si>
  <si>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</si>
  <si>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</si>
  <si>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</si>
  <si>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</si>
  <si>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</si>
  <si>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</si>
  <si>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</si>
  <si>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</si>
  <si>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</si>
  <si>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</si>
  <si>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</si>
  <si>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</si>
  <si>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</si>
  <si>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</si>
  <si>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</si>
  <si>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</si>
  <si>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</si>
  <si>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</si>
  <si>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</si>
  <si>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</si>
  <si>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</si>
  <si>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</si>
  <si>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</si>
  <si>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</si>
  <si>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</si>
  <si>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</si>
  <si>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</si>
  <si>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</si>
  <si>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</si>
  <si>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</si>
  <si>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</si>
  <si>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</si>
  <si>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</si>
  <si>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</si>
  <si>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</si>
  <si>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</si>
  <si>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</si>
  <si>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</si>
  <si>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</si>
  <si>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</si>
  <si>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</si>
  <si>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</si>
  <si>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</si>
  <si>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</si>
  <si>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</si>
  <si>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</si>
  <si>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</si>
  <si>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</si>
  <si>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</si>
  <si>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</si>
  <si>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</si>
  <si>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</si>
  <si>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</si>
  <si>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</si>
  <si>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</si>
  <si>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</si>
  <si>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</si>
  <si>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</si>
  <si>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</si>
  <si>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</si>
  <si>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</si>
  <si>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</si>
  <si>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</si>
  <si>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</si>
  <si>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</si>
  <si>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</si>
  <si>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</si>
  <si>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</si>
  <si>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</si>
  <si>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</si>
  <si>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</si>
  <si>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</si>
  <si>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</si>
  <si>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</si>
  <si>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</si>
  <si>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</si>
  <si>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</si>
  <si>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</si>
  <si>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</si>
  <si>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</si>
  <si>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</si>
  <si>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</si>
  <si>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</si>
  <si>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</si>
  <si>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</si>
  <si>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</si>
  <si>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</si>
  <si>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</si>
  <si>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</si>
  <si>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</si>
  <si>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</si>
  <si>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</si>
  <si>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</si>
  <si>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</si>
  <si>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</si>
  <si>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</si>
  <si>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</si>
  <si>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</si>
  <si>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</si>
  <si>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</si>
  <si>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</si>
  <si>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</si>
  <si>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</si>
  <si>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</si>
  <si>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</si>
  <si>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</si>
  <si>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</si>
  <si>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</si>
  <si>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</si>
  <si>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</si>
  <si>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</si>
  <si>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</si>
  <si>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</si>
  <si>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</si>
  <si>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</si>
  <si>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</si>
  <si>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</si>
  <si>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</si>
  <si>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</si>
  <si>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</si>
  <si>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</si>
  <si>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</si>
  <si>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</si>
  <si>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</si>
  <si>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</si>
  <si>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</si>
  <si>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</si>
  <si>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</si>
  <si>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</si>
  <si>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</si>
  <si>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</si>
  <si>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</si>
  <si>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</si>
  <si>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</si>
  <si>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</si>
  <si>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</si>
  <si>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</si>
  <si>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</si>
  <si>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</si>
  <si>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</si>
  <si>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</si>
  <si>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</si>
  <si>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</si>
  <si>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</si>
  <si>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</si>
  <si>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</si>
  <si>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</si>
  <si>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</si>
  <si>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</si>
  <si>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</si>
  <si>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</si>
  <si>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</si>
  <si>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</si>
  <si>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</si>
  <si>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</si>
  <si>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</si>
  <si>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</si>
  <si>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</si>
  <si>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</si>
  <si>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</si>
  <si>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</si>
  <si>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</si>
  <si>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</si>
  <si>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</si>
  <si>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</si>
  <si>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</si>
  <si>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</si>
  <si>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</si>
  <si>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</si>
  <si>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</si>
  <si>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</si>
  <si>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</si>
  <si>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</si>
  <si>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</si>
  <si>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</si>
  <si>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</si>
  <si>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</si>
  <si>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</si>
  <si>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</si>
  <si>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</si>
  <si>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</si>
  <si>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</si>
  <si>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</si>
  <si>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</si>
  <si>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</si>
  <si>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</si>
  <si>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</si>
  <si>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</si>
  <si>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</si>
  <si>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</si>
  <si>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</si>
  <si>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</si>
  <si>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</si>
  <si>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</si>
  <si>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</si>
  <si>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</si>
  <si>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</si>
  <si>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</si>
  <si>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</si>
  <si>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</si>
  <si>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</si>
  <si>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</si>
  <si>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</si>
  <si>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</si>
  <si>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</si>
  <si>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</si>
  <si>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</si>
  <si>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</si>
  <si>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</si>
  <si>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</si>
  <si>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</si>
  <si>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</si>
  <si>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</si>
  <si>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</si>
  <si>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</si>
  <si>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</si>
  <si>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</si>
  <si>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</si>
  <si>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</si>
  <si>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</si>
  <si>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</si>
  <si>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</si>
  <si>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</si>
  <si>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</si>
  <si>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</si>
  <si>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</si>
  <si>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</si>
  <si>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</si>
  <si>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</si>
  <si>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</si>
  <si>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</si>
  <si>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</si>
  <si>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</si>
  <si>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</si>
  <si>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</si>
  <si>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</si>
  <si>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</si>
  <si>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</si>
  <si>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</si>
  <si>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</si>
  <si>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</si>
  <si>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</si>
  <si>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</si>
  <si>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</si>
  <si>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</si>
  <si>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</si>
  <si>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</si>
  <si>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</si>
  <si>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</si>
  <si>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</si>
  <si>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</si>
  <si>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</si>
  <si>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</si>
  <si>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</si>
  <si>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</si>
  <si>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</si>
  <si>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</si>
  <si>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</si>
  <si>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</si>
  <si>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</si>
  <si>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</si>
  <si>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</si>
  <si>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</si>
  <si>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</si>
  <si>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</si>
  <si>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</si>
  <si>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</si>
  <si>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</si>
  <si>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</si>
  <si>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</si>
  <si>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</si>
  <si>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</si>
  <si>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</si>
  <si>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</si>
  <si>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</si>
  <si>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</si>
  <si>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</si>
  <si>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</si>
  <si>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</si>
  <si>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</si>
  <si>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</si>
  <si>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</si>
  <si>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</si>
  <si>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</si>
  <si>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</si>
  <si>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</si>
  <si>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</si>
  <si>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</si>
  <si>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</si>
  <si>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</si>
  <si>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</si>
  <si>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</si>
  <si>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</si>
  <si>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</si>
  <si>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</si>
  <si>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</si>
  <si>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</si>
  <si>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</si>
  <si>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</si>
  <si>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</si>
  <si>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</si>
  <si>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</si>
  <si>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</si>
  <si>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</si>
  <si>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</si>
  <si>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</si>
  <si>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</si>
  <si>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</si>
  <si>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</si>
  <si>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</si>
  <si>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</si>
  <si>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</si>
  <si>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</si>
  <si>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</si>
  <si>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</si>
  <si>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</si>
  <si>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</si>
  <si>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</si>
  <si>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</si>
  <si>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</si>
  <si>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</si>
  <si>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</si>
  <si>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</si>
  <si>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</si>
  <si>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</si>
  <si>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</si>
  <si>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</si>
  <si>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</si>
  <si>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</si>
  <si>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</si>
  <si>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</si>
  <si>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</si>
  <si>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</si>
  <si>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</si>
  <si>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</si>
  <si>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</si>
  <si>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</si>
  <si>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</si>
  <si>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</si>
  <si>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</si>
  <si>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</si>
  <si>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</si>
  <si>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</si>
  <si>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</si>
  <si>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</si>
  <si>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</si>
  <si>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</si>
  <si>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</si>
  <si>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</si>
  <si>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</si>
  <si>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</si>
  <si>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</si>
  <si>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</si>
  <si>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</si>
  <si>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</si>
  <si>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</si>
  <si>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</si>
  <si>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</si>
  <si>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</si>
  <si>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</si>
  <si>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</si>
  <si>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</si>
  <si>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</si>
  <si>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</si>
  <si>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</si>
  <si>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</si>
  <si>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</si>
  <si>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</si>
  <si>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</si>
  <si>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</si>
  <si>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</si>
  <si>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</si>
  <si>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</si>
  <si>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</si>
  <si>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</si>
  <si>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</si>
  <si>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</si>
  <si>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</si>
  <si>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</si>
  <si>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</si>
  <si>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</si>
  <si>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</si>
  <si>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</si>
  <si>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</si>
  <si>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</si>
  <si>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</si>
  <si>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</si>
  <si>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</si>
  <si>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</si>
  <si>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</si>
  <si>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</si>
  <si>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</si>
  <si>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</si>
  <si>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</si>
  <si>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</si>
  <si>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</si>
  <si>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</si>
  <si>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</si>
  <si>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</si>
  <si>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</si>
  <si>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</si>
  <si>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</si>
  <si>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</si>
  <si>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</si>
  <si>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</si>
  <si>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</si>
  <si>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</si>
  <si>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</si>
  <si>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</si>
  <si>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</si>
  <si>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</si>
  <si>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</si>
  <si>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</si>
  <si>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</si>
  <si>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</si>
  <si>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</si>
  <si>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</si>
  <si>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</si>
  <si>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</si>
  <si>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</si>
  <si>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</si>
  <si>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</si>
  <si>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</si>
  <si>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</si>
  <si>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</si>
  <si>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</si>
  <si>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</si>
  <si>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</si>
  <si>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</si>
  <si>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</si>
  <si>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</si>
  <si>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</si>
  <si>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</si>
  <si>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</si>
  <si>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</si>
  <si>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</si>
  <si>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</si>
  <si>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</si>
  <si>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</si>
  <si>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</si>
  <si>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</si>
  <si>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</si>
  <si>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</si>
  <si>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</si>
  <si>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</si>
  <si>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</si>
  <si>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</si>
  <si>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</si>
  <si>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</si>
  <si>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</si>
  <si>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</si>
  <si>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</si>
  <si>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</si>
  <si>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</si>
  <si>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</si>
  <si>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</si>
  <si>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</si>
  <si>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</si>
  <si>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</si>
  <si>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</si>
  <si>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</si>
  <si>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</si>
  <si>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</si>
  <si>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</si>
  <si>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</si>
  <si>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</si>
  <si>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</si>
  <si>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</si>
  <si>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</si>
  <si>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</si>
  <si>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</si>
  <si>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</si>
  <si>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</si>
  <si>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</si>
  <si>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</si>
  <si>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</si>
  <si>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</si>
  <si>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</si>
  <si>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</si>
  <si>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</si>
  <si>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</si>
  <si>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</si>
  <si>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</si>
  <si>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</si>
  <si>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</si>
  <si>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</si>
  <si>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</si>
  <si>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</si>
  <si>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</si>
  <si>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</si>
  <si>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</si>
  <si>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</si>
  <si>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</si>
  <si>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</si>
  <si>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</si>
  <si>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</si>
  <si>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</si>
  <si>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</si>
  <si>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</si>
  <si>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</si>
  <si>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</si>
  <si>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</si>
  <si>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</si>
  <si>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</si>
  <si>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</si>
  <si>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</si>
  <si>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</si>
  <si>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</si>
  <si>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</si>
  <si>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</si>
  <si>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</si>
  <si>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</si>
  <si>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</si>
  <si>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</si>
  <si>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</si>
  <si>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</si>
  <si>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</si>
  <si>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</si>
  <si>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</si>
  <si>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</si>
  <si>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</si>
  <si>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</si>
  <si>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</si>
  <si>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</si>
  <si>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</si>
  <si>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</si>
  <si>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</si>
  <si>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</si>
  <si>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</si>
  <si>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</si>
  <si>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</si>
  <si>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</si>
  <si>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</si>
  <si>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</si>
  <si>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</si>
  <si>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</si>
  <si>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</si>
  <si>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</si>
  <si>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</si>
  <si>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</si>
  <si>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</si>
  <si>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</si>
  <si>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</si>
  <si>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</si>
  <si>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</si>
  <si>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</si>
  <si>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</si>
  <si>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</si>
  <si>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</si>
  <si>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</si>
  <si>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</si>
  <si>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</si>
  <si>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</si>
  <si>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</si>
  <si>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</si>
  <si>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</si>
  <si>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</si>
  <si>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</si>
  <si>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</si>
  <si>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</si>
  <si>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</si>
  <si>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</si>
  <si>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</si>
  <si>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</si>
  <si>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</si>
  <si>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</si>
  <si>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</si>
  <si>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</si>
  <si>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</si>
  <si>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</si>
  <si>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</si>
  <si>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</si>
  <si>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</si>
  <si>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</si>
  <si>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</si>
  <si>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</si>
  <si>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</si>
  <si>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</si>
  <si>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</si>
  <si>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</si>
  <si>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</si>
  <si>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</si>
  <si>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</si>
  <si>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</si>
  <si>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</si>
  <si>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</si>
  <si>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</si>
  <si>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</si>
  <si>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</si>
  <si>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</si>
  <si>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</si>
  <si>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</si>
  <si>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</si>
  <si>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</si>
  <si>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</si>
  <si>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</si>
  <si>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</si>
  <si>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</si>
  <si>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</si>
  <si>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</si>
  <si>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</si>
  <si>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</si>
  <si>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</si>
  <si>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</si>
  <si>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</si>
  <si>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</si>
  <si>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</si>
  <si>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</si>
  <si>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</si>
  <si>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</si>
  <si>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</si>
  <si>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</si>
  <si>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</si>
  <si>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</si>
  <si>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</si>
  <si>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</si>
  <si>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</si>
  <si>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</si>
  <si>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</si>
  <si>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</si>
  <si>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</si>
  <si>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</si>
  <si>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</si>
  <si>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</si>
  <si>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</si>
  <si>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</si>
  <si>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</si>
  <si>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</si>
  <si>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</si>
  <si>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</si>
  <si>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</si>
  <si>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</si>
  <si>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</si>
  <si>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</si>
  <si>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</si>
  <si>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</si>
  <si>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</si>
  <si>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</si>
  <si>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</si>
  <si>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</si>
  <si>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</si>
  <si>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</si>
  <si>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</si>
  <si>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</si>
  <si>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</si>
  <si>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</si>
  <si>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</si>
  <si>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</si>
  <si>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</si>
  <si>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</si>
  <si>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</si>
  <si>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</si>
  <si>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</si>
  <si>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</si>
  <si>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</si>
  <si>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</si>
  <si>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</si>
  <si>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</si>
  <si>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</si>
  <si>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</si>
  <si>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</si>
  <si>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</si>
  <si>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</si>
  <si>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</si>
  <si>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</si>
  <si>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</si>
  <si>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</si>
  <si>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</si>
  <si>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</si>
  <si>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</si>
  <si>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</si>
  <si>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</si>
  <si>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</si>
  <si>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</si>
  <si>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</si>
  <si>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</si>
  <si>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</si>
  <si>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</si>
  <si>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</si>
  <si>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</si>
  <si>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</si>
  <si>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</si>
  <si>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</si>
  <si>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</si>
  <si>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</si>
  <si>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</si>
  <si>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</si>
  <si>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</si>
  <si>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</si>
  <si>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</si>
  <si>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</si>
  <si>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</si>
  <si>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</si>
  <si>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</si>
  <si>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</si>
  <si>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</si>
  <si>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</si>
  <si>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</si>
  <si>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</si>
  <si>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</si>
  <si>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</si>
  <si>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</si>
  <si>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</si>
  <si>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</si>
  <si>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</si>
  <si>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</si>
  <si>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</si>
  <si>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</si>
  <si>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</si>
  <si>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</si>
  <si>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</si>
  <si>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</si>
  <si>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</si>
  <si>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</si>
  <si>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</si>
  <si>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</si>
  <si>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</si>
  <si>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</si>
  <si>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</si>
  <si>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</si>
  <si>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</si>
  <si>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</si>
  <si>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</si>
  <si>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</si>
  <si>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</si>
  <si>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</si>
  <si>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</si>
  <si>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</si>
  <si>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</si>
  <si>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</si>
  <si>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</si>
  <si>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</si>
  <si>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</si>
  <si>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</si>
  <si>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</si>
  <si>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</si>
  <si>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</si>
  <si>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</si>
  <si>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</si>
  <si>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</si>
  <si>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</si>
  <si>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</si>
  <si>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</si>
  <si>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</si>
  <si>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</si>
  <si>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</si>
  <si>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</si>
  <si>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</si>
  <si>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</si>
  <si>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</si>
  <si>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</si>
  <si>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</si>
  <si>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</si>
  <si>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</si>
  <si>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</si>
  <si>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</si>
  <si>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</si>
  <si>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</si>
  <si>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</si>
  <si>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</si>
  <si>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</si>
  <si>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</si>
  <si>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</si>
  <si>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</si>
  <si>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</si>
  <si>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</si>
  <si>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</si>
  <si>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</si>
  <si>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</si>
  <si>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</si>
  <si>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</si>
  <si>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</si>
  <si>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</si>
  <si>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</si>
  <si>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</si>
  <si>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</si>
  <si>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</si>
  <si>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</si>
  <si>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</si>
  <si>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</si>
  <si>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</si>
  <si>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</si>
  <si>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</si>
  <si>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</si>
  <si>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</si>
  <si>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</si>
  <si>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</si>
  <si>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</si>
  <si>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</si>
  <si>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</si>
  <si>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</si>
  <si>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</si>
  <si>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</si>
  <si>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</si>
  <si>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</si>
  <si>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</si>
  <si>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</si>
  <si>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</si>
  <si>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</si>
  <si>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</si>
  <si>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</si>
  <si>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</si>
  <si>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</si>
  <si>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</si>
  <si>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</si>
  <si>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</si>
  <si>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</si>
  <si>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</si>
  <si>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</si>
  <si>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</si>
  <si>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</si>
  <si>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</si>
  <si>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</si>
  <si>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</si>
  <si>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</si>
  <si>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</si>
  <si>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</si>
  <si>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</si>
  <si>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</si>
  <si>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</si>
  <si>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</si>
  <si>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</si>
  <si>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</si>
  <si>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</si>
  <si>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</si>
  <si>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</si>
  <si>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</si>
  <si>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</si>
  <si>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</si>
  <si>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</si>
  <si>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</si>
  <si>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</si>
  <si>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</si>
  <si>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</si>
  <si>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</si>
  <si>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</si>
  <si>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</si>
  <si>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</si>
  <si>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</si>
  <si>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</si>
  <si>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</si>
  <si>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</si>
  <si>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</si>
  <si>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</si>
  <si>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</si>
  <si>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</si>
  <si>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</si>
  <si>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</si>
  <si>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</si>
  <si>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</si>
  <si>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</si>
  <si>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</si>
  <si>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</si>
  <si>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</si>
  <si>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</si>
  <si>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</si>
  <si>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</si>
  <si>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</si>
  <si>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</si>
  <si>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</si>
  <si>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</si>
  <si>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</si>
  <si>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</si>
  <si>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</si>
  <si>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</si>
  <si>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</si>
  <si>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</si>
  <si>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</si>
  <si>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</si>
  <si>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</si>
  <si>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</si>
  <si>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</si>
  <si>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</si>
  <si>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</si>
  <si>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</si>
  <si>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</si>
  <si>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</si>
  <si>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</si>
  <si>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</si>
  <si>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</si>
  <si>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</si>
  <si>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</si>
  <si>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</si>
  <si>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</si>
  <si>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</si>
  <si>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</si>
  <si>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</si>
  <si>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</si>
  <si>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</si>
  <si>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</si>
  <si>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</si>
  <si>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</si>
  <si>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</si>
  <si>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</si>
  <si>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</si>
  <si>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</si>
  <si>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</si>
  <si>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</si>
  <si>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</si>
  <si>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</si>
  <si>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</si>
  <si>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</si>
  <si>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</si>
  <si>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</si>
  <si>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</si>
  <si>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</si>
  <si>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</si>
  <si>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</si>
  <si>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</si>
  <si>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</si>
  <si>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</si>
  <si>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</si>
  <si>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</si>
  <si>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</si>
  <si>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</si>
  <si>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</si>
  <si>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</si>
  <si>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</si>
  <si>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</si>
  <si>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</si>
  <si>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</si>
  <si>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</si>
  <si>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</si>
  <si>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</si>
  <si>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</si>
  <si>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</si>
  <si>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</si>
  <si>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</si>
  <si>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</si>
  <si>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</si>
  <si>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</si>
  <si>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</si>
  <si>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</si>
  <si>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</si>
  <si>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</si>
  <si>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</si>
  <si>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</si>
  <si>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</si>
  <si>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</si>
  <si>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</si>
  <si>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</si>
  <si>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</si>
  <si>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</si>
  <si>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</si>
  <si>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</si>
  <si>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</si>
  <si>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</si>
  <si>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</si>
  <si>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</si>
  <si>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</si>
  <si>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</si>
  <si>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</si>
  <si>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</si>
  <si>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</si>
  <si>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</si>
  <si>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</si>
  <si>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</si>
  <si>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</si>
  <si>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</si>
  <si>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</si>
  <si>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</si>
  <si>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</si>
  <si>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</si>
  <si>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</si>
  <si>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</si>
  <si>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</si>
  <si>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</si>
  <si>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</si>
  <si>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</si>
  <si>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</si>
  <si>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</si>
  <si>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</si>
  <si>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</si>
  <si>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</si>
  <si>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</si>
  <si>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</si>
  <si>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</si>
  <si>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</si>
  <si>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</si>
  <si>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</si>
  <si>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</si>
  <si>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</si>
  <si>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</si>
  <si>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</si>
  <si>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</si>
  <si>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</si>
  <si>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</si>
  <si>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</si>
  <si>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</si>
  <si>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</si>
  <si>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</si>
  <si>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</si>
  <si>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</si>
  <si>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</si>
  <si>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</si>
  <si>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</si>
  <si>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</si>
  <si>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</si>
  <si>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</si>
  <si>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</si>
  <si>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</si>
  <si>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</si>
  <si>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</si>
  <si>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</si>
  <si>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</si>
  <si>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</si>
  <si>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</si>
  <si>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</si>
  <si>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</si>
  <si>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</si>
  <si>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</si>
  <si>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</si>
  <si>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</si>
  <si>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</si>
  <si>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</si>
  <si>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</si>
  <si>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</si>
  <si>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</si>
  <si>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</si>
  <si>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</si>
  <si>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</si>
  <si>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</si>
  <si>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</si>
  <si>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</si>
  <si>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</si>
  <si>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</si>
  <si>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</si>
  <si>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</si>
  <si>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</si>
  <si>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</si>
  <si>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</si>
  <si>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</si>
  <si>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</si>
  <si>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</si>
  <si>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</si>
  <si>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</si>
  <si>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</si>
  <si>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</si>
  <si>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</si>
  <si>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</si>
  <si>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</si>
  <si>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</si>
  <si>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</si>
  <si>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</si>
  <si>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</si>
  <si>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</si>
  <si>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</si>
  <si>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</si>
  <si>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</si>
  <si>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</si>
  <si>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</si>
  <si>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</si>
  <si>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</si>
  <si>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</si>
  <si>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</si>
  <si>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</si>
  <si>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</si>
  <si>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</si>
  <si>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</si>
  <si>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</si>
  <si>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</si>
  <si>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</si>
  <si>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</si>
  <si>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</si>
  <si>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</si>
  <si>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</si>
  <si>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</si>
  <si>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</si>
  <si>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</si>
  <si>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</si>
  <si>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</si>
  <si>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</si>
  <si>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</si>
  <si>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</si>
  <si>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</si>
  <si>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</si>
  <si>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</si>
  <si>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</si>
  <si>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</si>
  <si>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</si>
  <si>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</si>
  <si>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</si>
  <si>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</si>
  <si>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</si>
  <si>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</si>
  <si>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</si>
  <si>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</si>
  <si>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</si>
  <si>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</si>
  <si>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</si>
  <si>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</si>
  <si>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</si>
  <si>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</si>
  <si>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</si>
  <si>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</si>
  <si>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</si>
  <si>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</si>
  <si>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</si>
  <si>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</si>
  <si>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</si>
  <si>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</si>
  <si>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</si>
  <si>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</si>
  <si>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</si>
  <si>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</si>
  <si>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</si>
  <si>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</si>
  <si>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</si>
  <si>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</si>
  <si>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</si>
  <si>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</si>
  <si>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</si>
  <si>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</si>
  <si>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</si>
  <si>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</si>
  <si>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</si>
  <si>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</si>
  <si>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</si>
  <si>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</si>
  <si>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</si>
  <si>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</si>
  <si>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</si>
  <si>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</si>
  <si>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</si>
  <si>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</si>
  <si>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</si>
  <si>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</si>
  <si>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</si>
  <si>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</si>
  <si>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</si>
  <si>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</si>
  <si>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</si>
  <si>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</si>
  <si>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</si>
  <si>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</si>
  <si>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</si>
  <si>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</si>
  <si>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</si>
  <si>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</si>
  <si>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</si>
  <si>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</si>
  <si>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</si>
  <si>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</si>
  <si>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</si>
  <si>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</si>
  <si>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</si>
  <si>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</si>
  <si>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</si>
  <si>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</si>
  <si>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</si>
  <si>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</si>
  <si>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</si>
  <si>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</si>
  <si>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</si>
  <si>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</si>
  <si>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</si>
  <si>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</si>
  <si>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</si>
  <si>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</si>
  <si>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</si>
  <si>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</si>
  <si>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</si>
  <si>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</si>
  <si>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</si>
  <si>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</si>
  <si>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</si>
  <si>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</si>
  <si>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</si>
  <si>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</si>
  <si>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</si>
  <si>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</si>
  <si>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</si>
  <si>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</si>
  <si>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</si>
  <si>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</si>
  <si>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</si>
  <si>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</si>
  <si>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</si>
  <si>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</si>
  <si>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</si>
  <si>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</si>
  <si>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</si>
  <si>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</si>
  <si>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</si>
  <si>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</si>
  <si>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</si>
  <si>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</si>
  <si>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</si>
  <si>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</si>
  <si>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</si>
  <si>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</si>
  <si>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</si>
  <si>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</si>
  <si>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</si>
  <si>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</si>
  <si>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</si>
  <si>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</si>
  <si>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</si>
  <si>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</si>
  <si>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</si>
  <si>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</si>
  <si>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</si>
  <si>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</si>
  <si>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</si>
  <si>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</si>
  <si>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</si>
  <si>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</si>
  <si>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</si>
  <si>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</si>
  <si>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</si>
  <si>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</si>
  <si>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</si>
  <si>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</si>
  <si>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</si>
  <si>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</si>
  <si>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</si>
  <si>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</si>
  <si>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</si>
  <si>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</si>
  <si>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</si>
  <si>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</si>
  <si>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</si>
  <si>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</si>
  <si>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</si>
  <si>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</si>
  <si>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</si>
  <si>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</si>
  <si>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</si>
  <si>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</si>
  <si>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</si>
  <si>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</si>
  <si>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</si>
  <si>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</si>
  <si>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</si>
  <si>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</si>
  <si>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</si>
  <si>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</si>
  <si>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</si>
  <si>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</si>
  <si>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</si>
  <si>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</si>
  <si>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</si>
  <si>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</si>
  <si>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</si>
  <si>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</si>
  <si>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</si>
  <si>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</si>
  <si>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</si>
  <si>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</si>
  <si>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</si>
  <si>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</si>
  <si>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</si>
  <si>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</si>
  <si>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</si>
  <si>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</si>
  <si>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</si>
  <si>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</si>
  <si>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</si>
  <si>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</si>
  <si>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</si>
  <si>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</si>
  <si>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</si>
  <si>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</si>
  <si>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</si>
  <si>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</si>
  <si>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</si>
  <si>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</si>
  <si>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</si>
  <si>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</si>
  <si>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</si>
  <si>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</si>
  <si>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</si>
  <si>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</si>
  <si>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</si>
  <si>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</si>
  <si>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</si>
  <si>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</si>
  <si>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</si>
  <si>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</si>
  <si>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</si>
  <si>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</si>
  <si>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</si>
  <si>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</si>
  <si>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</si>
  <si>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</si>
  <si>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</si>
  <si>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</si>
  <si>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</si>
  <si>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</si>
  <si>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</si>
  <si>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</si>
  <si>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</si>
  <si>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</si>
  <si>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</si>
  <si>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</si>
  <si>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</si>
  <si>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</si>
  <si>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</si>
  <si>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</si>
  <si>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</si>
  <si>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</si>
  <si>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</si>
  <si>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</si>
  <si>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</si>
  <si>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</si>
  <si>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</si>
  <si>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</si>
  <si>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</si>
  <si>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</si>
  <si>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</si>
  <si>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</si>
  <si>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</si>
  <si>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</si>
  <si>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</si>
  <si>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</si>
  <si>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</si>
  <si>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</si>
  <si>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</si>
  <si>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</si>
  <si>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</si>
  <si>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</si>
  <si>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</si>
  <si>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</si>
  <si>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</si>
  <si>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</si>
  <si>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</si>
  <si>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</si>
  <si>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</si>
  <si>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</si>
  <si>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</si>
  <si>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</si>
  <si>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</si>
  <si>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</si>
  <si>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</si>
  <si>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</si>
  <si>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</si>
  <si>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</si>
  <si>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</si>
  <si>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</si>
  <si>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</si>
  <si>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</si>
  <si>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</si>
  <si>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</si>
  <si>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</si>
  <si>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</si>
  <si>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</si>
  <si>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</si>
  <si>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</si>
  <si>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</si>
  <si>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</si>
  <si>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</si>
  <si>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</si>
  <si>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</si>
  <si>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</si>
  <si>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</si>
  <si>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</si>
  <si>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</si>
  <si>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</si>
  <si>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</si>
  <si>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</si>
  <si>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</si>
  <si>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</si>
  <si>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</si>
  <si>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</si>
  <si>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</si>
  <si>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</si>
  <si>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</si>
  <si>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</si>
  <si>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</si>
  <si>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</si>
  <si>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</si>
  <si>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</si>
  <si>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</si>
  <si>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</si>
  <si>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</si>
  <si>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</si>
  <si>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</si>
  <si>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</si>
  <si>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</si>
  <si>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</si>
  <si>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</si>
  <si>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</si>
  <si>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</si>
  <si>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</si>
  <si>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</si>
  <si>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</si>
  <si>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</si>
  <si>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</si>
  <si>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</si>
  <si>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</si>
  <si>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</si>
  <si>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</si>
  <si>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</si>
  <si>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</si>
  <si>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</si>
  <si>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</si>
  <si>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</si>
  <si>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</si>
  <si>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</si>
  <si>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</si>
  <si>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</si>
  <si>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</si>
  <si>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</si>
  <si>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</si>
  <si>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</si>
  <si>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</si>
  <si>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</si>
  <si>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</si>
  <si>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</si>
  <si>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</si>
  <si>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</si>
  <si>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</si>
  <si>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</si>
  <si>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</si>
  <si>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</si>
  <si>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</si>
  <si>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</si>
  <si>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</si>
  <si>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</si>
  <si>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</si>
  <si>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</si>
  <si>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</si>
  <si>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</si>
  <si>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</si>
  <si>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</si>
  <si>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</si>
  <si>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</si>
  <si>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</si>
  <si>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</si>
  <si>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</si>
  <si>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</si>
  <si>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</si>
  <si>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</si>
  <si>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</si>
  <si>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</si>
  <si>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</si>
  <si>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</si>
  <si>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</si>
  <si>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</si>
  <si>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</si>
  <si>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</si>
  <si>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</si>
  <si>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</si>
  <si>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</si>
  <si>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</si>
  <si>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</si>
  <si>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</si>
  <si>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</si>
  <si>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</si>
  <si>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</si>
  <si>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</si>
  <si>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</si>
  <si>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</si>
  <si>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</si>
  <si>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</si>
  <si>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</si>
  <si>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</si>
  <si>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</si>
  <si>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</si>
  <si>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</si>
  <si>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</si>
  <si>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</si>
  <si>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</si>
  <si>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</si>
  <si>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</si>
  <si>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</si>
  <si>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</si>
  <si>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</si>
  <si>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</si>
  <si>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</si>
  <si>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</si>
  <si>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</si>
  <si>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</si>
  <si>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</si>
  <si>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</si>
  <si>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</si>
  <si>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</si>
  <si>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</si>
  <si>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</si>
  <si>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</si>
  <si>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</si>
  <si>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</si>
  <si>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</si>
  <si>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</si>
  <si>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</si>
  <si>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</si>
  <si>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</si>
  <si>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</si>
  <si>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</si>
  <si>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</si>
  <si>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</si>
  <si>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</si>
  <si>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</si>
  <si>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</si>
  <si>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</si>
  <si>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</si>
  <si>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</si>
  <si>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</si>
  <si>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</si>
  <si>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</si>
  <si>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</si>
  <si>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</si>
  <si>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</si>
  <si>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</si>
  <si>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</si>
  <si>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</si>
  <si>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</si>
  <si>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</si>
  <si>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</si>
  <si>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</si>
  <si>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</si>
  <si>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</si>
  <si>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</si>
  <si>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</si>
  <si>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</si>
  <si>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</si>
  <si>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</si>
  <si>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</si>
  <si>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</si>
  <si>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</si>
  <si>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</si>
  <si>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</si>
  <si>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</si>
  <si>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</si>
  <si>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</si>
  <si>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</si>
  <si>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</si>
  <si>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</si>
  <si>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</si>
  <si>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</si>
  <si>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</si>
  <si>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</si>
  <si>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</si>
  <si>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</si>
  <si>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</si>
  <si>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</si>
  <si>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</si>
  <si>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</si>
  <si>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</si>
  <si>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</si>
  <si>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</si>
  <si>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</si>
  <si>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</si>
  <si>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</si>
  <si>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</si>
  <si>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</si>
  <si>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</si>
  <si>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</si>
  <si>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</si>
  <si>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</si>
  <si>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</si>
  <si>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</si>
  <si>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</si>
  <si>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</si>
  <si>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</si>
  <si>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</si>
  <si>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</si>
  <si>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</si>
  <si>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</si>
  <si>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</si>
  <si>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</si>
  <si>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</si>
  <si>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</si>
  <si>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</si>
  <si>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</si>
  <si>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</si>
  <si>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</si>
  <si>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</si>
  <si>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</si>
  <si>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</si>
  <si>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</si>
  <si>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</si>
  <si>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</si>
  <si>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</si>
  <si>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</si>
  <si>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</si>
  <si>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</si>
  <si>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</si>
  <si>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</si>
  <si>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</si>
  <si>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</si>
  <si>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</si>
  <si>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</si>
  <si>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</si>
  <si>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</si>
  <si>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</si>
  <si>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</si>
  <si>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</si>
  <si>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</si>
  <si>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</si>
  <si>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</si>
  <si>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</si>
  <si>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</si>
  <si>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</si>
  <si>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</si>
  <si>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</si>
  <si>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</si>
  <si>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</si>
  <si>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</si>
  <si>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</si>
  <si>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</si>
  <si>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</si>
  <si>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</si>
  <si>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</si>
  <si>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</si>
  <si>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</si>
  <si>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</si>
  <si>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</si>
  <si>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</si>
  <si>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</si>
  <si>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</si>
  <si>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</si>
  <si>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</si>
  <si>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</si>
  <si>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</si>
  <si>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</si>
  <si>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</si>
  <si>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</si>
  <si>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</si>
  <si>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</si>
  <si>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</si>
  <si>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</si>
  <si>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</si>
  <si>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</si>
  <si>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</si>
  <si>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</si>
  <si>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</si>
  <si>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</si>
  <si>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</si>
  <si>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</si>
  <si>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</si>
  <si>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</si>
  <si>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</si>
  <si>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</si>
  <si>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</si>
  <si>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</si>
  <si>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</si>
  <si>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</si>
  <si>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</si>
  <si>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</si>
  <si>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</si>
  <si>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</si>
  <si>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</si>
  <si>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</si>
  <si>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</si>
  <si>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</si>
  <si>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</si>
  <si>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</si>
  <si>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</si>
  <si>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</si>
  <si>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</si>
  <si>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</si>
  <si>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</si>
  <si>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</si>
  <si>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</si>
  <si>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</si>
  <si>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</si>
  <si>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</si>
  <si>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</si>
  <si>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</si>
  <si>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</si>
  <si>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</si>
  <si>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</si>
  <si>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</si>
  <si>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</si>
  <si>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</si>
  <si>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</si>
  <si>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</si>
  <si>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</si>
  <si>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</si>
  <si>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</si>
  <si>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</si>
  <si>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</si>
  <si>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</si>
  <si>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</si>
  <si>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</si>
  <si>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</si>
  <si>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</si>
  <si>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</si>
  <si>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</si>
  <si>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</si>
  <si>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</si>
  <si>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</si>
  <si>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</si>
  <si>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</si>
  <si>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</si>
  <si>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</si>
  <si>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</si>
  <si>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</si>
  <si>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</si>
  <si>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</si>
  <si>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</si>
  <si>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</si>
  <si>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</si>
  <si>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</si>
  <si>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</si>
  <si>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</si>
  <si>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</si>
  <si>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</si>
  <si>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</si>
  <si>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</si>
  <si>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</si>
  <si>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</si>
  <si>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</si>
  <si>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</si>
  <si>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</si>
  <si>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</si>
  <si>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</si>
  <si>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</si>
  <si>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</si>
  <si>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</si>
  <si>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</si>
  <si>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</si>
  <si>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</si>
  <si>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</si>
  <si>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</si>
  <si>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</si>
  <si>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</si>
  <si>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</si>
  <si>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</si>
  <si>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</si>
  <si>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</si>
  <si>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</si>
  <si>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</si>
  <si>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</si>
  <si>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</si>
  <si>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</si>
  <si>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</si>
  <si>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</si>
  <si>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</si>
  <si>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</si>
  <si>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</si>
  <si>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</si>
  <si>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</si>
  <si>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</si>
  <si>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</si>
  <si>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</si>
  <si>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</si>
  <si>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</si>
  <si>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</si>
  <si>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</si>
  <si>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</si>
  <si>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</si>
  <si>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</si>
  <si>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</si>
  <si>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</si>
  <si>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</si>
  <si>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</si>
  <si>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</si>
  <si>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</si>
  <si>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</si>
  <si>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</si>
  <si>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</si>
  <si>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</si>
  <si>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</si>
  <si>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</si>
  <si>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</si>
  <si>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</si>
  <si>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</si>
  <si>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</si>
  <si>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</si>
  <si>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</si>
  <si>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</si>
  <si>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</si>
  <si>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</si>
  <si>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</si>
  <si>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</si>
  <si>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</si>
  <si>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</si>
  <si>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</si>
  <si>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</si>
  <si>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</si>
  <si>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</si>
  <si>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</si>
  <si>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</si>
  <si>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</si>
  <si>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</si>
  <si>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</si>
  <si>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</si>
  <si>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</si>
  <si>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</si>
  <si>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</si>
  <si>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</si>
  <si>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</si>
  <si>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</si>
  <si>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</si>
  <si>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</si>
  <si>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</si>
  <si>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</si>
  <si>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</si>
  <si>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</si>
  <si>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</si>
  <si>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</si>
  <si>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</si>
  <si>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</si>
  <si>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</si>
  <si>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</si>
  <si>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</si>
  <si>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</si>
  <si>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</si>
  <si>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</si>
  <si>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</si>
  <si>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</si>
  <si>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</si>
  <si>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</si>
  <si>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</si>
  <si>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</si>
  <si>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</si>
  <si>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</si>
  <si>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</si>
  <si>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</si>
  <si>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</si>
  <si>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</si>
  <si>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</si>
  <si>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</si>
  <si>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</si>
  <si>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</si>
  <si>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</si>
  <si>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</si>
  <si>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</si>
  <si>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</si>
  <si>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</si>
  <si>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</si>
  <si>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</si>
  <si>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</si>
  <si>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</si>
  <si>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</si>
  <si>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</si>
  <si>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</si>
  <si>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</si>
  <si>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</si>
  <si>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</si>
  <si>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</si>
  <si>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</si>
  <si>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</si>
  <si>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</si>
  <si>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</si>
  <si>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</si>
  <si>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</si>
  <si>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</si>
  <si>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</si>
  <si>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</si>
  <si>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</si>
  <si>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</si>
  <si>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</si>
  <si>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</si>
  <si>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</si>
  <si>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</si>
  <si>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</si>
  <si>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</si>
  <si>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</si>
  <si>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</si>
  <si>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</si>
  <si>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</si>
  <si>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</si>
  <si>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</si>
  <si>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</si>
  <si>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</si>
  <si>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</si>
  <si>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</si>
  <si>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</si>
  <si>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</si>
  <si>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</si>
  <si>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</si>
  <si>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</si>
  <si>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</si>
  <si>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</si>
  <si>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</si>
  <si>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</si>
  <si>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</si>
  <si>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</si>
  <si>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</si>
  <si>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</si>
  <si>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</si>
  <si>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</si>
  <si>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</si>
  <si>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</si>
  <si>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</si>
  <si>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</si>
  <si>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</si>
  <si>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</si>
  <si>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</si>
  <si>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</si>
  <si>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</si>
  <si>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</si>
  <si>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</si>
  <si>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</si>
  <si>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</si>
  <si>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</si>
  <si>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</si>
  <si>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</si>
  <si>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</si>
  <si>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</si>
  <si>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</si>
  <si>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</si>
  <si>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</si>
  <si>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</si>
  <si>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</si>
  <si>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</si>
  <si>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</si>
  <si>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</si>
  <si>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</si>
  <si>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</si>
  <si>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</si>
  <si>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</si>
  <si>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</si>
  <si>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</si>
  <si>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</si>
  <si>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</si>
  <si>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</si>
  <si>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</si>
  <si>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</si>
  <si>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</si>
  <si>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</si>
  <si>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</si>
  <si>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</si>
  <si>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</si>
  <si>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</si>
  <si>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</si>
  <si>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</si>
  <si>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</si>
  <si>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</si>
  <si>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</si>
  <si>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</si>
  <si>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</si>
  <si>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</si>
  <si>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</si>
  <si>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</si>
  <si>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</si>
  <si>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</si>
  <si>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</si>
  <si>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</si>
  <si>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</si>
  <si>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</si>
  <si>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</si>
  <si>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</si>
  <si>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</si>
  <si>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</si>
  <si>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</si>
  <si>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</si>
  <si>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</si>
  <si>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</si>
  <si>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</si>
  <si>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</si>
  <si>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</si>
  <si>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</si>
  <si>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</si>
  <si>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</si>
  <si>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</si>
  <si>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</si>
  <si>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</si>
  <si>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</si>
  <si>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</si>
  <si>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</si>
  <si>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</si>
  <si>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</si>
  <si>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</si>
  <si>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</si>
  <si>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</si>
  <si>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</si>
  <si>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</si>
  <si>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</si>
  <si>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</si>
  <si>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</si>
  <si>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</si>
  <si>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</si>
  <si>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</si>
  <si>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</si>
  <si>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</si>
  <si>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</si>
  <si>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</si>
  <si>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</si>
  <si>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</si>
  <si>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</si>
  <si>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</si>
  <si>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</si>
  <si>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</si>
  <si>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</si>
  <si>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</si>
  <si>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</si>
  <si>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</si>
  <si>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</si>
  <si>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</si>
  <si>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</si>
  <si>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</si>
  <si>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</si>
  <si>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</si>
  <si>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</si>
  <si>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</si>
  <si>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</si>
  <si>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</si>
  <si>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</si>
  <si>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</si>
  <si>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</si>
  <si>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</si>
  <si>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</si>
  <si>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</si>
  <si>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</si>
  <si>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</si>
  <si>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</si>
  <si>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</si>
  <si>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</si>
  <si>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</si>
  <si>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</si>
  <si>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</si>
  <si>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</si>
  <si>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</si>
  <si>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</si>
  <si>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</si>
  <si>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</si>
  <si>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</si>
  <si>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</si>
  <si>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</si>
  <si>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</si>
  <si>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</si>
  <si>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</si>
  <si>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</si>
  <si>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</si>
  <si>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</si>
  <si>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</si>
  <si>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</si>
  <si>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</si>
  <si>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</si>
  <si>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</si>
  <si>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</si>
  <si>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</si>
  <si>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</si>
  <si>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</si>
  <si>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</si>
  <si>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</si>
  <si>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</si>
  <si>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</si>
  <si>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</si>
  <si>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</si>
  <si>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</si>
  <si>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</si>
  <si>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</si>
  <si>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</si>
  <si>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</si>
  <si>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</si>
  <si>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</si>
  <si>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</si>
  <si>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</si>
  <si>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</si>
  <si>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</si>
  <si>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</si>
  <si>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</si>
  <si>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</si>
  <si>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</si>
  <si>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</si>
  <si>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</si>
  <si>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</si>
  <si>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</si>
  <si>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</si>
  <si>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</si>
  <si>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</si>
  <si>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</si>
  <si>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</si>
  <si>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</si>
  <si>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</si>
  <si>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</si>
  <si>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</si>
  <si>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</si>
  <si>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</si>
  <si>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</si>
  <si>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</si>
  <si>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</si>
  <si>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</si>
  <si>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</si>
  <si>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</si>
  <si>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</si>
  <si>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</si>
  <si>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</si>
  <si>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</si>
  <si>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</si>
  <si>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</si>
  <si>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</si>
  <si>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</si>
  <si>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</si>
  <si>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</si>
  <si>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</si>
  <si>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</si>
  <si>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</si>
  <si>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</si>
  <si>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</si>
  <si>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</si>
  <si>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</si>
  <si>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</si>
  <si>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</si>
  <si>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</si>
  <si>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</si>
  <si>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</si>
  <si>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</si>
  <si>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</si>
  <si>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</si>
  <si>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</si>
  <si>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</si>
  <si>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</si>
  <si>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</si>
  <si>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</si>
  <si>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</si>
  <si>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</si>
  <si>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</si>
  <si>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</si>
  <si>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</si>
  <si>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</si>
  <si>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</si>
  <si>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</si>
  <si>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</si>
  <si>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</si>
  <si>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</si>
  <si>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</si>
  <si>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</si>
  <si>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</si>
  <si>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</si>
  <si>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</si>
  <si>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</si>
  <si>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</si>
  <si>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</si>
  <si>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</si>
  <si>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</si>
  <si>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</si>
  <si>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</si>
  <si>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</si>
  <si>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</si>
  <si>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</si>
  <si>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</si>
  <si>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</si>
  <si>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</si>
  <si>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</si>
  <si>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</si>
  <si>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</si>
  <si>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</si>
  <si>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</si>
  <si>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</si>
  <si>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</si>
  <si>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</si>
  <si>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</si>
  <si>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</si>
  <si>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</si>
  <si>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</si>
  <si>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</si>
  <si>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</si>
  <si>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</si>
  <si>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</si>
  <si>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</si>
  <si>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</si>
  <si>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</si>
  <si>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</si>
  <si>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</si>
  <si>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</si>
  <si>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</si>
  <si>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</si>
  <si>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</si>
  <si>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</si>
  <si>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</si>
  <si>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</si>
  <si>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</si>
  <si>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</si>
  <si>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</si>
  <si>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</si>
  <si>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</si>
  <si>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</si>
  <si>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</si>
  <si>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</si>
  <si>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</si>
  <si>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</si>
  <si>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</si>
  <si>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</si>
  <si>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</si>
  <si>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</si>
  <si>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</si>
  <si>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</si>
  <si>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</si>
  <si>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</si>
  <si>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</si>
  <si>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</si>
  <si>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</si>
  <si>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</si>
  <si>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</si>
  <si>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</si>
  <si>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</si>
  <si>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</si>
  <si>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</si>
  <si>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</si>
  <si>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</si>
  <si>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</si>
  <si>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</si>
  <si>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</si>
  <si>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</si>
  <si>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</si>
  <si>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</si>
  <si>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</si>
  <si>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</si>
  <si>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</si>
  <si>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</si>
  <si>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</si>
  <si>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</si>
  <si>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</si>
  <si>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</si>
  <si>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</si>
  <si>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</si>
  <si>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</si>
  <si>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</si>
  <si>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</si>
  <si>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</si>
  <si>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</si>
  <si>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</si>
  <si>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</si>
  <si>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</si>
  <si>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</si>
  <si>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</si>
  <si>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</si>
  <si>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</si>
  <si>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</si>
  <si>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</si>
  <si>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</si>
  <si>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</si>
  <si>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</si>
  <si>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</si>
  <si>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</si>
  <si>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</si>
  <si>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</si>
  <si>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</si>
  <si>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</si>
  <si>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</si>
  <si>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</si>
  <si>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</si>
  <si>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</si>
  <si>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</si>
  <si>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</si>
  <si>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</si>
  <si>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</si>
  <si>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</si>
  <si>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</si>
  <si>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</si>
  <si>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</si>
  <si>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</si>
  <si>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</si>
  <si>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</si>
  <si>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</si>
  <si>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</si>
  <si>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</si>
  <si>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</si>
  <si>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</si>
  <si>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</si>
  <si>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</si>
  <si>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</si>
  <si>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</si>
  <si>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</si>
  <si>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</si>
  <si>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</si>
  <si>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</si>
  <si>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</si>
  <si>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</si>
  <si>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</si>
  <si>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</si>
  <si>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</si>
  <si>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</si>
  <si>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</si>
  <si>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</si>
  <si>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</si>
  <si>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</si>
  <si>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</si>
  <si>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</si>
  <si>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</si>
  <si>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</si>
  <si>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</si>
  <si>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</si>
  <si>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</si>
  <si>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</si>
  <si>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</si>
  <si>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</si>
  <si>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</si>
  <si>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</si>
  <si>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</si>
  <si>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</si>
  <si>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</si>
  <si>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</si>
  <si>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</si>
  <si>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</si>
  <si>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</si>
  <si>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</si>
  <si>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</si>
  <si>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</si>
  <si>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</si>
  <si>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</si>
  <si>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</si>
  <si>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</si>
  <si>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</si>
  <si>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</si>
  <si>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</si>
  <si>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</si>
  <si>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</si>
  <si>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</si>
  <si>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</si>
  <si>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</si>
  <si>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</si>
  <si>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</si>
  <si>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</si>
  <si>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</si>
  <si>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</si>
  <si>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</si>
  <si>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</si>
  <si>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</si>
  <si>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</si>
  <si>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</si>
  <si>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</si>
  <si>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</si>
  <si>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</si>
  <si>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</si>
  <si>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</si>
  <si>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</si>
  <si>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</si>
  <si>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</si>
  <si>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</si>
  <si>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</si>
  <si>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</si>
  <si>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</si>
  <si>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</si>
  <si>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</si>
  <si>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</si>
  <si>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</si>
  <si>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</si>
  <si>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</si>
  <si>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</si>
  <si>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</si>
  <si>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</si>
  <si>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</si>
  <si>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</si>
  <si>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</si>
  <si>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</si>
  <si>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</si>
  <si>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</si>
  <si>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</si>
  <si>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</si>
  <si>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</si>
  <si>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</si>
  <si>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</si>
  <si>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</si>
  <si>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</si>
  <si>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</si>
  <si>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</si>
  <si>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</si>
  <si>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</si>
  <si>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</si>
  <si>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</si>
  <si>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</si>
  <si>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</si>
  <si>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</si>
  <si>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</si>
  <si>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</si>
  <si>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</si>
  <si>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</si>
  <si>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</si>
  <si>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</si>
  <si>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</si>
  <si>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</si>
  <si>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</si>
  <si>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</si>
  <si>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</si>
  <si>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</si>
  <si>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</si>
  <si>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</si>
  <si>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</si>
  <si>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</si>
  <si>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</si>
  <si>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</si>
  <si>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</si>
  <si>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</si>
  <si>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</si>
  <si>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</si>
  <si>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</si>
  <si>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</si>
  <si>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</si>
  <si>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</si>
  <si>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</si>
  <si>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</si>
  <si>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</si>
  <si>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</si>
  <si>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</si>
  <si>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</si>
  <si>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</si>
  <si>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</si>
  <si>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</si>
  <si>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</si>
  <si>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</si>
  <si>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</si>
  <si>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</si>
  <si>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</si>
  <si>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</si>
  <si>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</si>
  <si>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</si>
  <si>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</si>
  <si>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</si>
  <si>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</si>
  <si>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</si>
  <si>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</si>
  <si>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</si>
  <si>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</si>
  <si>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</si>
  <si>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</si>
  <si>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</si>
  <si>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</si>
  <si>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</si>
  <si>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</si>
  <si>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</si>
  <si>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</si>
  <si>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</si>
  <si>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</si>
  <si>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</si>
  <si>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</si>
  <si>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</si>
  <si>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</si>
  <si>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</si>
  <si>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</si>
  <si>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</si>
  <si>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</si>
  <si>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</si>
  <si>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</si>
  <si>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</si>
  <si>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</si>
  <si>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</si>
  <si>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</si>
  <si>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</si>
  <si>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</si>
  <si>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</si>
  <si>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</si>
  <si>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</si>
  <si>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</si>
  <si>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</si>
  <si>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</si>
  <si>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</si>
  <si>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</si>
  <si>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</si>
  <si>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</si>
  <si>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</si>
  <si>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</si>
  <si>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</si>
  <si>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</si>
  <si>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</si>
  <si>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</si>
  <si>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</si>
  <si>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</si>
  <si>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</si>
  <si>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</si>
  <si>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</si>
  <si>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</si>
  <si>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</si>
  <si>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</si>
  <si>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</si>
  <si>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</si>
  <si>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</si>
  <si>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</si>
  <si>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</si>
  <si>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</si>
  <si>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</si>
  <si>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</si>
  <si>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</si>
  <si>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</si>
  <si>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</si>
  <si>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</si>
  <si>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</si>
  <si>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</si>
  <si>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</si>
  <si>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</si>
  <si>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</si>
  <si>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</si>
  <si>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</si>
  <si>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</si>
  <si>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</si>
  <si>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</si>
  <si>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</si>
  <si>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</si>
  <si>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</si>
  <si>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</si>
  <si>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</si>
  <si>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</si>
  <si>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</si>
  <si>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</si>
  <si>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</si>
  <si>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</si>
  <si>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</si>
  <si>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</si>
  <si>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</si>
  <si>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</si>
  <si>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</si>
  <si>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</si>
  <si>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</si>
  <si>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</si>
  <si>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</si>
  <si>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</si>
  <si>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</si>
  <si>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</si>
  <si>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</si>
  <si>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</si>
  <si>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</si>
  <si>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</si>
  <si>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</si>
  <si>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</si>
  <si>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</si>
  <si>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</si>
  <si>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</si>
  <si>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</si>
  <si>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</si>
  <si>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</si>
  <si>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</si>
  <si>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</si>
  <si>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</si>
  <si>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</si>
  <si>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</si>
  <si>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</si>
  <si>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</si>
  <si>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</si>
  <si>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</si>
  <si>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</si>
  <si>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</si>
  <si>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</si>
  <si>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</si>
  <si>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</si>
  <si>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</si>
  <si>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</si>
  <si>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</si>
  <si>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</si>
  <si>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</si>
  <si>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</si>
  <si>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</si>
  <si>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</si>
  <si>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</si>
  <si>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</si>
  <si>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</si>
  <si>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</si>
  <si>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</si>
  <si>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</si>
  <si>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</si>
  <si>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</si>
  <si>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</si>
  <si>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</si>
  <si>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</si>
  <si>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</si>
  <si>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</si>
  <si>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</si>
  <si>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</si>
  <si>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</si>
  <si>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</si>
  <si>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</si>
  <si>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</si>
  <si>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</si>
  <si>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</si>
  <si>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</si>
  <si>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</si>
  <si>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</si>
  <si>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</si>
  <si>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</si>
  <si>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</si>
  <si>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</si>
  <si>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</si>
  <si>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</si>
  <si>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</si>
  <si>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</si>
  <si>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</si>
  <si>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</si>
  <si>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</si>
  <si>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</si>
  <si>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</si>
  <si>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</si>
  <si>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</si>
  <si>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</si>
  <si>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</si>
  <si>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</si>
  <si>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</si>
  <si>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</si>
  <si>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</si>
  <si>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</si>
  <si>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</si>
  <si>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</si>
  <si>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</si>
  <si>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</si>
  <si>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</si>
  <si>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</si>
  <si>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</si>
  <si>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</si>
  <si>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</si>
  <si>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</si>
  <si>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</si>
  <si>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</si>
  <si>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</si>
  <si>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</si>
  <si>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</si>
  <si>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</si>
  <si>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</si>
  <si>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</si>
  <si>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</si>
  <si>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</si>
  <si>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</si>
  <si>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</si>
  <si>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</si>
  <si>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</si>
  <si>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</si>
  <si>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</si>
  <si>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</si>
  <si>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</si>
  <si>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</si>
  <si>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</si>
  <si>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</si>
  <si>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</si>
  <si>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</si>
  <si>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</si>
  <si>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</si>
  <si>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</si>
  <si>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</si>
  <si>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</si>
  <si>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</si>
  <si>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</si>
  <si>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</si>
  <si>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</si>
  <si>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</si>
  <si>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</si>
  <si>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</si>
  <si>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</si>
  <si>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</si>
  <si>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</si>
  <si>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</si>
  <si>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</si>
  <si>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</si>
  <si>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</si>
  <si>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</si>
  <si>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</si>
  <si>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</si>
  <si>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</si>
  <si>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</si>
  <si>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</si>
  <si>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</si>
  <si>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</si>
  <si>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</si>
  <si>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</si>
  <si>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</si>
  <si>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</si>
  <si>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</si>
  <si>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</si>
  <si>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</si>
  <si>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</si>
  <si>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</si>
  <si>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</si>
  <si>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</si>
  <si>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</si>
  <si>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</si>
  <si>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</si>
  <si>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</si>
  <si>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</si>
  <si>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</si>
  <si>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</si>
  <si>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</si>
  <si>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</si>
  <si>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</si>
  <si>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</si>
  <si>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</si>
  <si>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</si>
  <si>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</si>
  <si>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</si>
  <si>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</si>
  <si>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</si>
  <si>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</si>
  <si>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</si>
  <si>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</si>
  <si>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</si>
  <si>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</si>
  <si>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</si>
  <si>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</si>
  <si>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</si>
  <si>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</si>
  <si>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</si>
  <si>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</si>
  <si>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</si>
  <si>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</si>
  <si>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</si>
  <si>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</si>
  <si>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</si>
  <si>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</si>
  <si>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</si>
  <si>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</si>
  <si>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</si>
  <si>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</si>
  <si>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</si>
  <si>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</si>
  <si>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</si>
  <si>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</si>
  <si>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</si>
  <si>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</si>
  <si>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</si>
  <si>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</si>
  <si>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</si>
  <si>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</si>
  <si>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</si>
  <si>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</si>
  <si>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</si>
  <si>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</si>
  <si>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</si>
  <si>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</si>
  <si>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</si>
  <si>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</si>
  <si>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</si>
  <si>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</si>
  <si>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</si>
  <si>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</si>
  <si>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</si>
  <si>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</si>
  <si>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</si>
  <si>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</si>
  <si>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</si>
  <si>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</si>
  <si>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</si>
  <si>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</si>
  <si>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</si>
  <si>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</si>
  <si>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</si>
  <si>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</si>
  <si>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</si>
  <si>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</si>
  <si>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</si>
  <si>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</si>
  <si>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</si>
  <si>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</si>
  <si>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</si>
  <si>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</si>
  <si>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</si>
  <si>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</si>
  <si>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</si>
  <si>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</si>
  <si>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</si>
  <si>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</si>
  <si>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</si>
  <si>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</si>
  <si>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</si>
  <si>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</si>
  <si>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</si>
  <si>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</si>
  <si>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</si>
  <si>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</si>
  <si>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</si>
  <si>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</si>
  <si>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</si>
  <si>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</si>
  <si>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</si>
  <si>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</si>
  <si>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</si>
  <si>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</si>
  <si>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</si>
  <si>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</si>
  <si>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</si>
  <si>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</si>
  <si>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</si>
  <si>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</si>
  <si>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</si>
  <si>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</si>
  <si>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</si>
  <si>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</si>
  <si>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</si>
  <si>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</si>
  <si>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</si>
  <si>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</si>
  <si>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</si>
  <si>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</si>
  <si>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</si>
  <si>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</si>
  <si>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</si>
  <si>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</si>
  <si>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</si>
  <si>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</si>
  <si>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</si>
  <si>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</si>
  <si>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</si>
  <si>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</si>
  <si>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</si>
  <si>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</si>
  <si>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</si>
  <si>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</si>
  <si>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</si>
  <si>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</si>
  <si>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</si>
  <si>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</si>
  <si>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</si>
  <si>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</si>
  <si>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</si>
  <si>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</si>
  <si>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</si>
  <si>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</si>
  <si>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</si>
  <si>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</si>
  <si>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</si>
  <si>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</si>
  <si>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</si>
  <si>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</si>
  <si>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</si>
  <si>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</si>
  <si>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</si>
  <si>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</si>
  <si>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</si>
  <si>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</si>
  <si>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</si>
  <si>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</si>
  <si>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</si>
  <si>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</si>
  <si>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</si>
  <si>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</si>
  <si>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</si>
  <si>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</si>
  <si>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</si>
  <si>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</si>
  <si>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</si>
  <si>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</si>
  <si>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</si>
  <si>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</si>
  <si>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</si>
  <si>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</si>
  <si>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</si>
  <si>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</si>
  <si>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</si>
  <si>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</si>
  <si>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</si>
  <si>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</si>
  <si>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</si>
  <si>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</si>
  <si>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</si>
  <si>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</si>
  <si>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</si>
  <si>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</si>
  <si>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</si>
  <si>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</si>
  <si>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</si>
  <si>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</si>
  <si>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</si>
  <si>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</si>
  <si>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</si>
  <si>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</si>
  <si>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</si>
  <si>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</si>
  <si>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</si>
  <si>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</si>
  <si>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</si>
  <si>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</si>
  <si>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</si>
  <si>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</si>
  <si>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</si>
  <si>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</si>
  <si>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</si>
  <si>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</si>
  <si>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</si>
  <si>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</si>
  <si>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</si>
  <si>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</si>
  <si>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</si>
  <si>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</si>
  <si>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</si>
  <si>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</si>
  <si>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</si>
  <si>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</si>
  <si>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</si>
  <si>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</si>
  <si>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</si>
  <si>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</si>
  <si>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</si>
  <si>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</si>
  <si>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</si>
  <si>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</si>
  <si>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</si>
  <si>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</si>
  <si>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</si>
  <si>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</si>
  <si>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</si>
  <si>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</si>
  <si>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</si>
  <si>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</si>
  <si>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</si>
  <si>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</si>
  <si>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</si>
  <si>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</si>
  <si>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</si>
  <si>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</si>
  <si>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</si>
  <si>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</si>
  <si>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</si>
  <si>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</si>
  <si>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</si>
  <si>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</si>
  <si>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</si>
  <si>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</si>
  <si>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</si>
  <si>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</si>
  <si>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</si>
  <si>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</si>
  <si>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</si>
  <si>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</si>
  <si>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</si>
  <si>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</si>
  <si>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</si>
  <si>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</si>
  <si>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</si>
  <si>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</si>
  <si>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</si>
  <si>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</si>
  <si>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</si>
  <si>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</si>
  <si>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</si>
  <si>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</si>
  <si>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</si>
  <si>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</si>
  <si>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</si>
  <si>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</si>
  <si>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</si>
  <si>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</si>
  <si>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</si>
  <si>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</si>
  <si>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</si>
  <si>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</si>
  <si>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</si>
  <si>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</si>
  <si>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</si>
  <si>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</si>
  <si>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</si>
  <si>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</si>
  <si>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</si>
  <si>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</si>
  <si>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</si>
  <si>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</si>
  <si>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</si>
  <si>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</si>
  <si>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</si>
  <si>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</si>
  <si>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</si>
  <si>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</si>
  <si>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</si>
  <si>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</si>
  <si>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</si>
  <si>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</si>
  <si>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</si>
  <si>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</si>
  <si>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</si>
  <si>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</si>
  <si>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</si>
  <si>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</si>
  <si>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</si>
  <si>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</si>
  <si>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</si>
  <si>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</si>
  <si>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</si>
  <si>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</si>
  <si>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</si>
  <si>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</si>
  <si>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</si>
  <si>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</si>
  <si>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</si>
  <si>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</si>
  <si>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</si>
  <si>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</si>
  <si>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</si>
  <si>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</si>
  <si>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</si>
  <si>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</si>
  <si>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</si>
  <si>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</si>
  <si>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</si>
  <si>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</si>
  <si>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</si>
  <si>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</si>
  <si>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</si>
  <si>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</si>
  <si>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</si>
  <si>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</si>
  <si>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</si>
  <si>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</si>
  <si>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</si>
  <si>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</si>
  <si>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</si>
  <si>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</si>
  <si>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</si>
  <si>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</si>
  <si>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</si>
  <si>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</si>
  <si>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</si>
  <si>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</si>
  <si>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</si>
  <si>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</si>
  <si>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</si>
  <si>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</si>
  <si>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</si>
  <si>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</si>
  <si>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</si>
  <si>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</si>
  <si>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</si>
  <si>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</si>
  <si>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</si>
  <si>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</si>
  <si>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</si>
  <si>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</si>
  <si>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</si>
  <si>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</si>
  <si>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</si>
  <si>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</si>
  <si>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</si>
  <si>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</si>
  <si>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</si>
  <si>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</si>
  <si>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</si>
  <si>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</si>
  <si>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</si>
  <si>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</si>
  <si>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</si>
  <si>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</si>
  <si>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</si>
  <si>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</si>
  <si>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</si>
  <si>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</si>
  <si>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</si>
  <si>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</si>
  <si>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</si>
  <si>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</si>
  <si>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</si>
  <si>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</si>
  <si>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</si>
  <si>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</si>
  <si>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</si>
  <si>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</si>
  <si>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</si>
  <si>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</si>
  <si>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</si>
  <si>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</si>
  <si>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</si>
  <si>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</si>
  <si>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</si>
  <si>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</si>
  <si>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</si>
  <si>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</si>
  <si>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</si>
  <si>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</si>
  <si>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</si>
  <si>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</si>
  <si>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</si>
  <si>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</si>
  <si>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</si>
  <si>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</si>
  <si>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</si>
  <si>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</si>
  <si>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</si>
  <si>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</si>
  <si>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</si>
  <si>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</si>
  <si>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</si>
  <si>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</si>
  <si>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</si>
  <si>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</si>
  <si>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</si>
  <si>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</si>
  <si>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</si>
  <si>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</si>
  <si>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</si>
  <si>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</si>
  <si>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</si>
  <si>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</si>
  <si>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</si>
  <si>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</si>
  <si>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</si>
  <si>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</si>
  <si>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</si>
  <si>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</si>
  <si>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</si>
  <si>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</si>
  <si>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</si>
  <si>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</si>
  <si>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</si>
  <si>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</si>
  <si>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</si>
  <si>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</si>
  <si>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</si>
  <si>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</si>
  <si>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</si>
  <si>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</si>
  <si>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</si>
  <si>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</si>
  <si>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</si>
  <si>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</si>
  <si>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</si>
  <si>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</si>
  <si>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</si>
  <si>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</si>
  <si>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</si>
  <si>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</si>
  <si>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</si>
  <si>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</si>
  <si>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</si>
  <si>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</si>
  <si>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</si>
  <si>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</si>
  <si>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</si>
  <si>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</si>
  <si>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</si>
  <si>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</si>
  <si>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</si>
  <si>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</si>
  <si>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</si>
  <si>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</si>
  <si>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</si>
  <si>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</si>
  <si>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</si>
  <si>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</si>
  <si>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</si>
  <si>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</si>
  <si>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</si>
  <si>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</si>
  <si>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</si>
  <si>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</si>
  <si>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</si>
  <si>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</si>
  <si>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</si>
  <si>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</si>
  <si>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</si>
  <si>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</si>
  <si>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</si>
  <si>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</si>
  <si>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</si>
  <si>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</si>
  <si>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</si>
  <si>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</si>
  <si>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</si>
  <si>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</si>
  <si>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</si>
  <si>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</si>
  <si>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</si>
  <si>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</si>
  <si>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</si>
  <si>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</si>
  <si>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</si>
  <si>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</si>
  <si>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</si>
  <si>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</si>
  <si>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</si>
  <si>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</si>
  <si>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</si>
  <si>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</si>
  <si>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</si>
  <si>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</si>
  <si>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</si>
  <si>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</si>
  <si>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</si>
  <si>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</si>
  <si>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</si>
  <si>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</si>
  <si>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</si>
  <si>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</si>
  <si>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</si>
  <si>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</si>
  <si>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</si>
  <si>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</si>
  <si>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</si>
  <si>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</si>
  <si>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</si>
  <si>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</si>
  <si>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</si>
  <si>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</si>
  <si>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</si>
  <si>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</si>
  <si>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</si>
  <si>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</si>
  <si>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</si>
  <si>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</si>
  <si>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</si>
  <si>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</si>
  <si>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</si>
  <si>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</si>
  <si>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</si>
  <si>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</si>
  <si>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</si>
  <si>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</si>
  <si>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</si>
  <si>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</si>
  <si>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</si>
  <si>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</si>
  <si>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</si>
  <si>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</si>
  <si>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</si>
  <si>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</si>
  <si>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</si>
  <si>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</si>
  <si>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</si>
  <si>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</si>
  <si>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</si>
  <si>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</si>
  <si>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</si>
  <si>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</si>
  <si>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</si>
  <si>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</si>
  <si>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</si>
  <si>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</si>
  <si>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</si>
  <si>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</si>
  <si>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</si>
  <si>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</si>
  <si>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</si>
  <si>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</si>
  <si>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</si>
  <si>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</si>
  <si>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</si>
  <si>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</si>
  <si>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</si>
  <si>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</si>
  <si>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</si>
  <si>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</si>
  <si>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</si>
  <si>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</si>
  <si>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</si>
  <si>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</si>
  <si>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</si>
  <si>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</si>
  <si>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</si>
  <si>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</si>
  <si>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</si>
  <si>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</si>
  <si>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</si>
  <si>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</si>
  <si>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</si>
  <si>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</si>
  <si>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</si>
  <si>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</si>
  <si>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</si>
  <si>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</si>
  <si>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</si>
  <si>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</si>
  <si>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</si>
  <si>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</si>
  <si>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</si>
  <si>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</si>
  <si>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</si>
  <si>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</si>
  <si>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</si>
  <si>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</si>
  <si>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</si>
  <si>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</si>
  <si>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</si>
  <si>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</si>
  <si>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</si>
  <si>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</si>
  <si>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</si>
  <si>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</si>
  <si>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</si>
  <si>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</si>
  <si>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</si>
  <si>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</si>
  <si>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</si>
  <si>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</si>
  <si>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</si>
  <si>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</si>
  <si>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</si>
  <si>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</si>
  <si>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</si>
  <si>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</si>
  <si>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</si>
  <si>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</si>
  <si>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</si>
  <si>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</si>
  <si>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</si>
  <si>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</si>
  <si>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</si>
  <si>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</si>
  <si>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</si>
  <si>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</si>
  <si>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</si>
  <si>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</si>
  <si>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</si>
  <si>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</si>
  <si>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</si>
  <si>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</si>
  <si>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</si>
  <si>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</si>
  <si>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</si>
  <si>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</si>
  <si>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</si>
  <si>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</si>
  <si>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</si>
  <si>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</si>
  <si>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</si>
  <si>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</si>
  <si>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</si>
  <si>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</si>
  <si>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</si>
  <si>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</si>
  <si>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</si>
  <si>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</si>
  <si>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</si>
  <si>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</si>
  <si>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</si>
  <si>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</si>
  <si>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</si>
  <si>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</si>
  <si>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</si>
  <si>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</si>
  <si>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</si>
  <si>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</si>
  <si>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</si>
  <si>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</si>
  <si>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</si>
  <si>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</si>
  <si>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</si>
  <si>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</si>
  <si>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</si>
  <si>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</si>
  <si>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</si>
  <si>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</si>
  <si>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</si>
  <si>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</si>
  <si>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</si>
  <si>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</si>
  <si>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</si>
  <si>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</si>
  <si>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</si>
  <si>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</si>
  <si>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</si>
  <si>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</si>
  <si>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</si>
  <si>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</si>
  <si>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</si>
  <si>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</si>
  <si>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</si>
  <si>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</si>
  <si>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</si>
  <si>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</si>
  <si>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</si>
  <si>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</si>
  <si>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</si>
  <si>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</si>
  <si>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</si>
  <si>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</si>
  <si>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</si>
  <si>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</si>
  <si>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</si>
  <si>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</si>
  <si>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</si>
  <si>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</si>
  <si>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</si>
  <si>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</si>
  <si>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</si>
  <si>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</si>
  <si>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</si>
  <si>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</si>
  <si>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</si>
  <si>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</si>
  <si>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</si>
  <si>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</si>
  <si>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</si>
  <si>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</si>
  <si>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</si>
  <si>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</si>
  <si>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</si>
  <si>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</si>
  <si>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</si>
  <si>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</si>
  <si>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</si>
  <si>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</si>
  <si>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</si>
  <si>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</si>
  <si>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</si>
  <si>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</si>
  <si>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</si>
  <si>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</si>
  <si>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</si>
  <si>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</si>
  <si>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</si>
  <si>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</si>
  <si>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</si>
  <si>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</si>
  <si>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</si>
  <si>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</si>
  <si>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</si>
  <si>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</si>
  <si>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</si>
  <si>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</si>
  <si>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</si>
  <si>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</si>
  <si>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</si>
  <si>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</si>
  <si>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</si>
  <si>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</si>
  <si>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</si>
  <si>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</si>
  <si>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</si>
  <si>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</si>
  <si>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</si>
  <si>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</si>
  <si>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</si>
  <si>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</si>
  <si>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</si>
  <si>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</si>
  <si>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</si>
  <si>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</si>
  <si>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</si>
  <si>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</si>
  <si>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</si>
  <si>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</si>
  <si>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</si>
  <si>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</si>
  <si>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</si>
  <si>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</si>
  <si>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</si>
  <si>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</si>
  <si>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</si>
  <si>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</si>
  <si>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</si>
  <si>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</si>
  <si>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</si>
  <si>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</si>
  <si>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</si>
  <si>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</si>
  <si>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</si>
  <si>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</si>
  <si>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</si>
  <si>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</si>
  <si>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</si>
  <si>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</si>
  <si>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</si>
  <si>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</si>
  <si>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</si>
  <si>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</si>
  <si>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</si>
  <si>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</si>
  <si>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</si>
  <si>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</si>
  <si>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</si>
  <si>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</si>
  <si>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</si>
  <si>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</si>
  <si>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</si>
  <si>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</si>
  <si>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</si>
  <si>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</si>
  <si>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</si>
  <si>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</si>
  <si>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</si>
  <si>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</si>
  <si>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</si>
  <si>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</si>
  <si>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</si>
  <si>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</si>
  <si>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</si>
  <si>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</si>
  <si>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</si>
  <si>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</si>
  <si>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</si>
  <si>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</si>
  <si>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</si>
  <si>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</si>
  <si>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</si>
  <si>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</si>
  <si>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</si>
  <si>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</si>
  <si>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</si>
  <si>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</si>
  <si>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</si>
  <si>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</si>
  <si>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</si>
  <si>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</si>
  <si>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</si>
  <si>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</si>
  <si>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</si>
  <si>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</si>
  <si>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</si>
  <si>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</si>
  <si>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</si>
  <si>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</si>
  <si>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</si>
  <si>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</si>
  <si>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</si>
  <si>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</si>
  <si>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</si>
  <si>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</si>
  <si>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</si>
  <si>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</si>
  <si>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</si>
  <si>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</si>
  <si>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</si>
  <si>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</si>
  <si>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</si>
  <si>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</si>
  <si>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</si>
  <si>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</si>
  <si>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</si>
  <si>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</si>
  <si>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</si>
  <si>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</si>
  <si>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</si>
  <si>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</si>
  <si>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</si>
  <si>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</si>
  <si>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</si>
  <si>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</si>
  <si>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</si>
  <si>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</si>
  <si>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</si>
  <si>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</si>
  <si>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</si>
  <si>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</si>
  <si>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</si>
  <si>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</si>
  <si>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</si>
  <si>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</si>
  <si>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</si>
  <si>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</si>
  <si>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</si>
  <si>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</si>
  <si>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</si>
  <si>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</si>
  <si>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</si>
  <si>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</si>
  <si>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</si>
  <si>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</si>
  <si>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</si>
  <si>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</si>
  <si>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</si>
  <si>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</si>
  <si>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</si>
  <si>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</si>
  <si>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</si>
  <si>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</si>
  <si>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</si>
  <si>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</si>
  <si>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</si>
  <si>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</si>
  <si>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</si>
  <si>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</si>
  <si>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</si>
  <si>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</si>
  <si>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</si>
  <si>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</si>
  <si>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</si>
  <si>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</si>
  <si>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</si>
  <si>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</si>
  <si>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</si>
  <si>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</si>
  <si>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</si>
  <si>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</si>
  <si>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</si>
  <si>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</si>
  <si>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</si>
  <si>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</si>
  <si>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</si>
  <si>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</si>
  <si>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</si>
  <si>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</si>
  <si>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</si>
  <si>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</si>
  <si>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</si>
  <si>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</si>
  <si>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</si>
  <si>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</si>
  <si>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</si>
  <si>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</si>
  <si>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</si>
  <si>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</si>
  <si>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</si>
  <si>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</si>
  <si>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</si>
  <si>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</si>
  <si>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</si>
  <si>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</si>
  <si>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</si>
  <si>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</si>
  <si>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</si>
  <si>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</si>
  <si>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</si>
  <si>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</si>
  <si>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</si>
  <si>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</si>
  <si>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</si>
  <si>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</si>
  <si>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</si>
  <si>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</si>
  <si>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</si>
  <si>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</si>
  <si>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</si>
  <si>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</si>
  <si>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</si>
  <si>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</si>
  <si>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</si>
  <si>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</si>
  <si>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</si>
  <si>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</si>
  <si>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</si>
  <si>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</si>
  <si>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</si>
  <si>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</si>
  <si>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</si>
  <si>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</si>
  <si>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</si>
  <si>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</si>
  <si>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</si>
  <si>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</si>
  <si>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</si>
  <si>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</si>
  <si>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</si>
  <si>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</si>
  <si>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</si>
  <si>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</si>
  <si>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</si>
  <si>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</si>
  <si>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</si>
  <si>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</si>
  <si>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</si>
  <si>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</si>
  <si>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</si>
  <si>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</si>
  <si>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</si>
  <si>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</si>
  <si>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</si>
  <si>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</si>
  <si>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</si>
  <si>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</si>
  <si>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</si>
  <si>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</si>
  <si>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</si>
  <si>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</si>
  <si>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</si>
  <si>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</si>
  <si>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</si>
  <si>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</si>
  <si>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</si>
  <si>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</si>
  <si>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</si>
  <si>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</si>
  <si>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</si>
  <si>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</si>
  <si>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</si>
  <si>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</si>
  <si>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</si>
  <si>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</si>
  <si>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</si>
  <si>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</si>
  <si>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</si>
  <si>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</si>
  <si>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</si>
  <si>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</si>
  <si>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</si>
  <si>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</si>
  <si>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</si>
  <si>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</si>
  <si>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</si>
  <si>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</si>
  <si>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</si>
  <si>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</si>
  <si>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</si>
  <si>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</si>
  <si>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</si>
  <si>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</si>
  <si>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</si>
  <si>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</si>
  <si>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</si>
  <si>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</si>
  <si>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</si>
  <si>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</si>
  <si>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</si>
  <si>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</si>
  <si>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</si>
  <si>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</si>
  <si>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</si>
  <si>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</si>
  <si>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</si>
  <si>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</si>
  <si>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</si>
  <si>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</si>
  <si>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</si>
  <si>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</si>
  <si>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</si>
  <si>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</si>
  <si>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</si>
  <si>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</si>
  <si>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</si>
  <si>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</si>
  <si>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</si>
  <si>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</si>
  <si>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</si>
  <si>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</si>
  <si>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</si>
  <si>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</si>
  <si>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</si>
  <si>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</si>
  <si>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</si>
  <si>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</si>
  <si>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</si>
  <si>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</si>
  <si>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</si>
  <si>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</si>
  <si>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</si>
  <si>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</si>
  <si>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</si>
  <si>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</si>
  <si>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</si>
  <si>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</si>
  <si>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</si>
  <si>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</si>
  <si>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</si>
  <si>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</si>
  <si>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</si>
  <si>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</si>
  <si>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</si>
  <si>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</si>
  <si>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</si>
  <si>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</si>
  <si>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</si>
  <si>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</si>
  <si>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</si>
  <si>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</si>
  <si>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</si>
  <si>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</si>
  <si>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</si>
  <si>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</si>
  <si>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</si>
  <si>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</si>
  <si>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</si>
  <si>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</si>
  <si>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</si>
  <si>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</si>
  <si>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</si>
  <si>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</si>
  <si>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</si>
  <si>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</si>
  <si>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</si>
  <si>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</si>
  <si>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</si>
  <si>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</si>
  <si>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</si>
  <si>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</si>
  <si>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</si>
  <si>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</si>
  <si>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</si>
  <si>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</si>
  <si>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</si>
  <si>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</si>
  <si>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</si>
  <si>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</si>
  <si>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</si>
  <si>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</si>
  <si>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</si>
  <si>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</si>
  <si>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</si>
  <si>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</si>
  <si>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</si>
  <si>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</si>
  <si>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</si>
  <si>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</si>
  <si>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</si>
  <si>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</si>
  <si>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</si>
  <si>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</si>
  <si>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</si>
  <si>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</si>
  <si>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</si>
  <si>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</si>
  <si>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</si>
  <si>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</si>
  <si>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</si>
  <si>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</si>
  <si>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</si>
  <si>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</si>
  <si>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</si>
  <si>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</si>
  <si>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</si>
  <si>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</si>
  <si>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</si>
  <si>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</si>
  <si>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</si>
  <si>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</si>
  <si>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</si>
  <si>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</si>
  <si>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</si>
  <si>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</si>
  <si>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</si>
  <si>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</si>
  <si>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</si>
  <si>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</si>
  <si>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</si>
  <si>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</si>
  <si>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</si>
  <si>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</si>
  <si>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</si>
  <si>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</si>
  <si>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</si>
  <si>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</si>
  <si>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</si>
  <si>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</si>
  <si>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</si>
  <si>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</si>
  <si>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</si>
  <si>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</si>
  <si>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</si>
  <si>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</si>
  <si>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</si>
  <si>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</si>
  <si>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</si>
  <si>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</si>
  <si>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</si>
  <si>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</si>
  <si>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</si>
  <si>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</si>
  <si>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</si>
  <si>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</si>
  <si>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</si>
  <si>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</si>
  <si>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</si>
  <si>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</si>
  <si>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</si>
  <si>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</si>
  <si>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</si>
  <si>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</si>
  <si>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</si>
  <si>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</si>
  <si>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</si>
  <si>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</si>
  <si>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</si>
  <si>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</si>
  <si>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</si>
  <si>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</si>
  <si>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</si>
  <si>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</si>
  <si>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</si>
  <si>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</si>
  <si>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</si>
  <si>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</si>
  <si>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</si>
  <si>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</si>
  <si>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</si>
  <si>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</si>
  <si>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</si>
  <si>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</si>
  <si>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</si>
  <si>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</si>
  <si>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</si>
  <si>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</si>
  <si>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</si>
  <si>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</si>
  <si>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</si>
  <si>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</si>
  <si>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</si>
  <si>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</si>
  <si>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</si>
  <si>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</si>
  <si>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</si>
  <si>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</si>
  <si>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</si>
  <si>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</si>
  <si>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</si>
  <si>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</si>
  <si>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</si>
  <si>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</si>
  <si>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</si>
  <si>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</si>
  <si>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</si>
  <si>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</si>
  <si>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</si>
  <si>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</si>
  <si>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</si>
  <si>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</si>
  <si>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</si>
  <si>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</si>
  <si>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</si>
  <si>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</si>
  <si>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</si>
  <si>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</si>
  <si>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</si>
  <si>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</si>
  <si>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</si>
  <si>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</si>
  <si>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</si>
  <si>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</si>
  <si>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</si>
  <si>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</si>
  <si>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</si>
  <si>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</si>
  <si>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</si>
  <si>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</si>
  <si>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</si>
  <si>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</si>
  <si>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</si>
  <si>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</si>
  <si>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</si>
  <si>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</si>
  <si>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</si>
  <si>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</si>
  <si>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</si>
  <si>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</si>
  <si>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</si>
  <si>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</si>
  <si>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</si>
  <si>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</si>
  <si>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</si>
  <si>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</si>
  <si>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</si>
  <si>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</si>
  <si>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</si>
  <si>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</si>
  <si>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</si>
  <si>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</si>
  <si>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</si>
  <si>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</si>
  <si>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</si>
  <si>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</si>
  <si>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</si>
  <si>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</si>
  <si>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</si>
  <si>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</si>
  <si>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</si>
  <si>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</si>
  <si>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</si>
  <si>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</si>
  <si>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</si>
  <si>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</si>
  <si>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</si>
  <si>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</si>
  <si>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</si>
  <si>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</si>
  <si>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</si>
  <si>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</si>
  <si>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</si>
  <si>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</si>
  <si>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</si>
  <si>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</si>
  <si>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</si>
  <si>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</si>
  <si>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</si>
  <si>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</si>
  <si>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</si>
  <si>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</si>
  <si>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</si>
  <si>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</si>
  <si>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</si>
  <si>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</si>
  <si>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</si>
  <si>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</si>
  <si>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</si>
  <si>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</si>
  <si>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</si>
  <si>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</si>
  <si>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</si>
  <si>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</si>
  <si>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</si>
  <si>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</si>
  <si>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</si>
  <si>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</si>
  <si>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</si>
  <si>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</si>
  <si>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</si>
  <si>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</si>
  <si>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</si>
  <si>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</si>
  <si>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</si>
  <si>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</si>
  <si>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</si>
  <si>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</si>
  <si>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</si>
  <si>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</si>
  <si>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</si>
  <si>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</si>
  <si>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</si>
  <si>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</si>
  <si>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</si>
  <si>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</si>
  <si>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</si>
  <si>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</si>
  <si>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</si>
  <si>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</si>
  <si>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</si>
  <si>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</si>
  <si>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</si>
  <si>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</si>
  <si>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</si>
  <si>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</si>
  <si>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</si>
  <si>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</si>
  <si>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</si>
  <si>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</si>
  <si>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</si>
  <si>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</si>
  <si>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</si>
  <si>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</si>
  <si>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</si>
  <si>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</si>
  <si>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</si>
  <si>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</si>
  <si>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</si>
  <si>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</si>
  <si>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</si>
  <si>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</si>
  <si>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</si>
  <si>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</si>
  <si>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</si>
  <si>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</si>
  <si>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</si>
  <si>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</si>
  <si>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</si>
  <si>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</si>
  <si>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</si>
  <si>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</si>
  <si>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</si>
  <si>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</si>
  <si>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</si>
  <si>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</si>
  <si>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</si>
  <si>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</si>
  <si>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</si>
  <si>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</si>
  <si>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</si>
  <si>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</si>
  <si>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</si>
  <si>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</si>
  <si>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</si>
  <si>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</si>
  <si>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</si>
  <si>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</si>
  <si>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</si>
  <si>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</si>
  <si>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</si>
  <si>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</si>
  <si>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</si>
  <si>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</si>
  <si>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</si>
  <si>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</si>
  <si>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</si>
  <si>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</si>
  <si>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</si>
  <si>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</si>
  <si>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</si>
  <si>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</si>
  <si>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</si>
  <si>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</si>
  <si>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</si>
  <si>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</si>
  <si>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</si>
  <si>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</si>
  <si>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</si>
  <si>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</si>
  <si>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</si>
  <si>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</si>
  <si>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</si>
  <si>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</si>
  <si>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</si>
  <si>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</si>
  <si>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</si>
  <si>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</si>
  <si>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</si>
  <si>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</si>
  <si>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</si>
  <si>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</si>
  <si>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</si>
  <si>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</si>
  <si>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</si>
  <si>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</si>
  <si>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</si>
  <si>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</si>
  <si>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</si>
  <si>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</si>
  <si>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</si>
  <si>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</si>
  <si>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</si>
  <si>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</si>
  <si>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</si>
  <si>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</si>
  <si>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</si>
  <si>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</si>
  <si>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</si>
  <si>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</si>
  <si>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</si>
  <si>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</si>
  <si>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</si>
  <si>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</si>
  <si>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</si>
  <si>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</si>
  <si>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</si>
  <si>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</si>
  <si>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</si>
  <si>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</si>
  <si>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</si>
  <si>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</si>
  <si>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</si>
  <si>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</si>
  <si>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</si>
  <si>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</si>
  <si>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</si>
  <si>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</si>
  <si>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</si>
  <si>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</si>
  <si>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</si>
  <si>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</si>
  <si>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</si>
  <si>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</si>
  <si>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</si>
  <si>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</si>
  <si>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</si>
  <si>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</si>
  <si>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</si>
  <si>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</si>
  <si>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</si>
  <si>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</si>
  <si>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</si>
  <si>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</si>
  <si>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</si>
  <si>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</si>
  <si>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</si>
  <si>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</si>
  <si>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</si>
  <si>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</si>
  <si>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</si>
  <si>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</si>
  <si>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</si>
  <si>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</si>
  <si>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</si>
  <si>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</si>
  <si>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</si>
  <si>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</si>
  <si>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</si>
  <si>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</si>
  <si>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</si>
  <si>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</si>
  <si>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</si>
  <si>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</si>
  <si>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</si>
  <si>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</si>
  <si>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</si>
  <si>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</si>
  <si>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</si>
  <si>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</si>
  <si>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</si>
  <si>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</si>
  <si>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</si>
  <si>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</si>
  <si>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</si>
  <si>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</si>
  <si>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</si>
  <si>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</si>
  <si>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</si>
  <si>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</si>
  <si>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</si>
  <si>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</si>
  <si>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</si>
  <si>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</si>
  <si>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</si>
  <si>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</si>
  <si>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</si>
  <si>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</si>
  <si>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</si>
  <si>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</si>
  <si>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</si>
  <si>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</si>
  <si>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</si>
  <si>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</si>
  <si>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</si>
  <si>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</si>
  <si>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</si>
  <si>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</si>
  <si>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</si>
  <si>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</si>
  <si>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</si>
  <si>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</si>
  <si>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</si>
  <si>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</si>
  <si>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</si>
  <si>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</si>
  <si>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</si>
  <si>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</si>
  <si>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</si>
  <si>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</si>
  <si>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</si>
  <si>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</si>
  <si>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</si>
  <si>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</si>
  <si>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</si>
  <si>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</si>
  <si>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</si>
  <si>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</si>
  <si>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</si>
  <si>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</si>
  <si>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</si>
  <si>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</si>
  <si>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</si>
  <si>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</si>
  <si>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</si>
  <si>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</si>
  <si>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</si>
  <si>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</si>
  <si>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</si>
  <si>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</si>
  <si>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</si>
  <si>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</si>
  <si>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</si>
  <si>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</si>
  <si>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</si>
  <si>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</si>
  <si>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</si>
  <si>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</si>
  <si>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</si>
  <si>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</si>
  <si>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</si>
  <si>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</si>
  <si>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</si>
  <si>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</si>
  <si>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</si>
  <si>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</si>
  <si>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</si>
  <si>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</si>
  <si>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</si>
  <si>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</si>
  <si>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</si>
  <si>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</si>
  <si>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</si>
  <si>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</si>
  <si>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</si>
  <si>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</si>
  <si>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</si>
  <si>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</si>
  <si>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</si>
  <si>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</si>
  <si>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</si>
  <si>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</si>
  <si>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</si>
  <si>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</si>
  <si>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</si>
  <si>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</si>
  <si>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</si>
  <si>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</si>
  <si>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</si>
  <si>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</si>
  <si>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</si>
  <si>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</si>
  <si>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</si>
  <si>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</si>
  <si>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</si>
  <si>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</si>
  <si>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</si>
  <si>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</si>
  <si>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</si>
  <si>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</si>
  <si>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</si>
  <si>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</si>
  <si>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</si>
  <si>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</si>
  <si>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</si>
  <si>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</si>
  <si>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</si>
  <si>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</si>
  <si>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</si>
  <si>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</si>
  <si>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</si>
  <si>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</si>
  <si>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</si>
  <si>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</si>
  <si>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</si>
  <si>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</si>
  <si>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</si>
  <si>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</si>
  <si>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</si>
  <si>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</si>
  <si>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</si>
  <si>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</si>
  <si>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</si>
  <si>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</si>
  <si>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</si>
  <si>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</si>
  <si>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</si>
  <si>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</si>
  <si>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</si>
  <si>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</si>
  <si>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</si>
  <si>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</si>
  <si>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</si>
  <si>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</si>
  <si>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</si>
  <si>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</si>
  <si>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</si>
  <si>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</si>
  <si>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</si>
  <si>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</si>
  <si>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</si>
  <si>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</si>
  <si>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</si>
  <si>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</si>
  <si>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</si>
  <si>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</si>
  <si>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</si>
  <si>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</si>
  <si>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</si>
  <si>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</si>
  <si>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</si>
  <si>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</si>
  <si>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</si>
  <si>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</si>
  <si>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</si>
  <si>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</si>
  <si>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</si>
  <si>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</si>
  <si>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</si>
  <si>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</si>
  <si>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</si>
  <si>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</si>
  <si>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</si>
  <si>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</si>
  <si>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</si>
  <si>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</si>
  <si>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</si>
  <si>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</si>
  <si>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</si>
  <si>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</si>
  <si>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</si>
  <si>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</si>
  <si>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</si>
  <si>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</si>
  <si>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</si>
  <si>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</si>
  <si>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</si>
  <si>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</si>
  <si>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</si>
  <si>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</si>
  <si>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</si>
  <si>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</si>
  <si>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</si>
  <si>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</si>
  <si>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</si>
  <si>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</si>
  <si>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</si>
  <si>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</si>
  <si>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</si>
  <si>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</si>
  <si>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</si>
  <si>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</si>
  <si>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</si>
  <si>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</si>
  <si>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</si>
  <si>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</si>
  <si>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</si>
  <si>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</si>
  <si>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</si>
  <si>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</si>
  <si>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</si>
  <si>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</si>
  <si>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</si>
  <si>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</si>
  <si>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</si>
  <si>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</si>
  <si>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</si>
  <si>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</si>
  <si>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</si>
  <si>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</si>
  <si>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</si>
  <si>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</si>
  <si>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</si>
  <si>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</si>
  <si>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</si>
  <si>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</si>
  <si>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</si>
  <si>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</si>
  <si>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</si>
  <si>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</si>
  <si>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</si>
  <si>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</si>
  <si>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</si>
  <si>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</si>
  <si>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</si>
  <si>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</si>
  <si>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</si>
  <si>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</si>
  <si>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</si>
  <si>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</si>
  <si>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</si>
  <si>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</si>
  <si>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</si>
  <si>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</si>
  <si>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</si>
  <si>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</si>
  <si>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</si>
  <si>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</si>
  <si>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</si>
  <si>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</si>
  <si>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</si>
  <si>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</si>
  <si>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</si>
  <si>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</si>
  <si>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</si>
  <si>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</si>
  <si>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</si>
  <si>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</si>
  <si>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</si>
  <si>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</si>
  <si>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</si>
  <si>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</si>
  <si>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</si>
  <si>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</si>
  <si>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</si>
  <si>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</si>
  <si>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</si>
  <si>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</si>
  <si>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</si>
  <si>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</si>
  <si>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</si>
  <si>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</si>
  <si>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</si>
  <si>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</si>
  <si>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</si>
  <si>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</si>
  <si>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</si>
  <si>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</si>
  <si>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</si>
  <si>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</si>
  <si>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</si>
  <si>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</si>
  <si>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</si>
  <si>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</si>
  <si>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</si>
  <si>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</si>
  <si>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</si>
  <si>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</si>
  <si>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</si>
  <si>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</si>
  <si>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</si>
  <si>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</si>
  <si>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</si>
  <si>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</si>
  <si>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</si>
  <si>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</si>
  <si>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</si>
  <si>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</si>
  <si>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</si>
  <si>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</si>
  <si>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</si>
  <si>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</si>
  <si>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</si>
  <si>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</si>
  <si>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</si>
  <si>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</si>
  <si>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</si>
  <si>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</si>
  <si>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</si>
  <si>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</si>
  <si>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</si>
  <si>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</si>
  <si>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</si>
  <si>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</si>
  <si>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</si>
  <si>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</si>
  <si>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</si>
  <si>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</si>
  <si>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</si>
  <si>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</si>
  <si>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</si>
  <si>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</si>
  <si>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</si>
  <si>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</si>
  <si>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</si>
  <si>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</si>
  <si>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</si>
  <si>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</si>
  <si>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</si>
  <si>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</si>
  <si>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</si>
  <si>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</si>
  <si>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</si>
  <si>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</si>
  <si>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</si>
  <si>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</si>
  <si>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</si>
  <si>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</si>
  <si>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</si>
  <si>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</si>
  <si>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</si>
  <si>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</si>
  <si>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</si>
  <si>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</si>
  <si>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</si>
  <si>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</si>
  <si>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</si>
  <si>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</si>
  <si>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</si>
  <si>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</si>
  <si>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</si>
  <si>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</si>
  <si>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</si>
  <si>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</si>
  <si>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</si>
  <si>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</si>
  <si>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</si>
  <si>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</si>
  <si>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</si>
  <si>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</si>
  <si>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</si>
  <si>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</si>
  <si>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</si>
  <si>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</si>
  <si>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</si>
  <si>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</si>
  <si>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</si>
  <si>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</si>
  <si>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</si>
  <si>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</si>
  <si>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</si>
  <si>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</si>
  <si>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</si>
  <si>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</si>
  <si>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</si>
  <si>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</si>
  <si>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</si>
  <si>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</si>
  <si>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</si>
  <si>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</si>
  <si>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</si>
  <si>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</si>
  <si>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</si>
  <si>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</si>
  <si>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</si>
  <si>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</si>
  <si>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</si>
  <si>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</si>
  <si>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</si>
  <si>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</si>
  <si>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</si>
  <si>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</si>
  <si>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</si>
  <si>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</si>
  <si>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</si>
  <si>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</si>
  <si>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</si>
  <si>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</si>
  <si>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</si>
  <si>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</si>
  <si>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</si>
  <si>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</si>
  <si>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</si>
  <si>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</si>
  <si>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</si>
  <si>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</si>
  <si>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</si>
  <si>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</si>
  <si>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</si>
  <si>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</si>
  <si>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</si>
  <si>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</si>
  <si>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</si>
  <si>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</si>
  <si>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</si>
  <si>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</si>
  <si>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</si>
  <si>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</si>
  <si>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</si>
  <si>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</si>
  <si>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</si>
  <si>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</si>
  <si>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</si>
  <si>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</si>
  <si>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</si>
  <si>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</si>
  <si>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</si>
  <si>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</si>
  <si>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</si>
  <si>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</si>
  <si>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</si>
  <si>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</si>
  <si>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</si>
  <si>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</si>
  <si>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</si>
  <si>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</si>
  <si>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</si>
  <si>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</si>
  <si>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</si>
  <si>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</si>
  <si>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</si>
  <si>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</si>
  <si>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</si>
  <si>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</si>
  <si>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</si>
  <si>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</si>
  <si>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</si>
  <si>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</si>
  <si>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</si>
  <si>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</si>
  <si>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</si>
  <si>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</si>
  <si>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</si>
  <si>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</si>
  <si>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</si>
  <si>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</si>
  <si>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</si>
  <si>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</si>
  <si>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</si>
  <si>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</si>
  <si>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</si>
  <si>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</si>
  <si>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</si>
  <si>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</si>
  <si>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</si>
  <si>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</si>
  <si>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</si>
  <si>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</si>
  <si>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</si>
  <si>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</si>
  <si>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</si>
  <si>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</si>
  <si>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</si>
  <si>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</si>
  <si>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</si>
  <si>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</si>
  <si>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</si>
  <si>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</si>
  <si>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</si>
  <si>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</si>
  <si>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</si>
  <si>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</si>
  <si>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</si>
  <si>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</si>
  <si>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</si>
  <si>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</si>
  <si>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</si>
  <si>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</si>
  <si>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</si>
  <si>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</si>
  <si>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</si>
  <si>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</si>
  <si>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</si>
  <si>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</si>
  <si>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</si>
  <si>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</si>
  <si>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</si>
  <si>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</si>
  <si>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</si>
  <si>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</si>
  <si>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</si>
  <si>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</si>
  <si>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</si>
  <si>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</si>
  <si>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</si>
  <si>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</si>
  <si>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</si>
  <si>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</si>
  <si>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</si>
  <si>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</si>
  <si>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</si>
  <si>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</si>
  <si>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</si>
  <si>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</si>
  <si>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</si>
  <si>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</si>
  <si>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</si>
  <si>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</si>
  <si>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</si>
  <si>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</si>
  <si>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</si>
  <si>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</si>
  <si>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</si>
  <si>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</si>
  <si>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</si>
  <si>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</si>
  <si>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</si>
  <si>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</si>
  <si>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</si>
  <si>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</si>
  <si>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</si>
  <si>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</si>
  <si>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</si>
  <si>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</si>
  <si>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</si>
  <si>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</si>
  <si>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</si>
  <si>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</si>
  <si>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</si>
  <si>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</si>
  <si>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</si>
  <si>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</si>
  <si>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</si>
  <si>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</si>
  <si>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</si>
  <si>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</si>
  <si>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</si>
  <si>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</si>
  <si>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</si>
  <si>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</si>
  <si>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</si>
  <si>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</si>
  <si>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</si>
  <si>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</si>
  <si>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</si>
  <si>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</si>
  <si>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</si>
  <si>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</si>
  <si>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</si>
  <si>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</si>
  <si>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</si>
  <si>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</si>
  <si>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</si>
  <si>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</si>
  <si>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</si>
  <si>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</si>
  <si>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</si>
  <si>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</si>
  <si>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</si>
  <si>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</si>
  <si>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</si>
  <si>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</si>
  <si>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</si>
  <si>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</si>
  <si>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</si>
  <si>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</si>
  <si>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</si>
  <si>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</si>
  <si>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</si>
  <si>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</si>
  <si>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</si>
  <si>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</si>
  <si>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</si>
  <si>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</si>
  <si>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</si>
  <si>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</si>
  <si>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</si>
  <si>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</si>
  <si>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</si>
  <si>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</si>
  <si>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</si>
  <si>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</si>
  <si>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</si>
  <si>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</si>
  <si>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</si>
  <si>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</si>
  <si>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</si>
  <si>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</si>
  <si>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</si>
  <si>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</si>
  <si>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</si>
  <si>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</si>
  <si>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</si>
  <si>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</si>
  <si>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</si>
  <si>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</si>
  <si>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</si>
  <si>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</si>
  <si>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</si>
  <si>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</si>
  <si>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</si>
  <si>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</si>
  <si>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</si>
  <si>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</si>
  <si>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</si>
  <si>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</si>
  <si>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</si>
  <si>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</si>
  <si>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</si>
  <si>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</si>
  <si>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</si>
  <si>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</si>
  <si>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</si>
  <si>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</si>
  <si>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</si>
  <si>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</si>
  <si>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</si>
  <si>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</si>
  <si>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</si>
  <si>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</si>
  <si>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</si>
  <si>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</si>
  <si>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</si>
  <si>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</si>
  <si>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</si>
  <si>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</si>
  <si>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</si>
  <si>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</si>
  <si>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</si>
  <si>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</si>
  <si>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</si>
  <si>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</si>
  <si>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</si>
  <si>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</si>
  <si>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</si>
  <si>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</si>
  <si>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</si>
  <si>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</si>
  <si>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</si>
  <si>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</si>
  <si>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</si>
  <si>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</si>
  <si>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</si>
  <si>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</si>
  <si>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</si>
  <si>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</si>
  <si>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</si>
  <si>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</si>
  <si>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</si>
  <si>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</si>
  <si>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</si>
  <si>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</si>
  <si>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</si>
  <si>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</si>
  <si>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</si>
  <si>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</si>
  <si>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</si>
  <si>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</si>
  <si>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</si>
  <si>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</si>
  <si>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</si>
  <si>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</si>
  <si>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</si>
  <si>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</si>
  <si>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</si>
  <si>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</si>
  <si>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</si>
  <si>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</si>
  <si>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</si>
  <si>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</si>
  <si>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</si>
  <si>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</si>
  <si>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</si>
  <si>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</si>
  <si>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</si>
  <si>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</si>
  <si>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</si>
  <si>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</si>
  <si>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</si>
  <si>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</si>
  <si>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</si>
  <si>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</si>
  <si>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</si>
  <si>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</si>
  <si>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</si>
  <si>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</si>
  <si>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</si>
  <si>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</si>
  <si>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</si>
  <si>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</si>
  <si>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</si>
  <si>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</si>
  <si>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</si>
  <si>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</si>
  <si>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</si>
  <si>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</si>
  <si>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</si>
  <si>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</si>
  <si>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</si>
  <si>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</si>
  <si>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</si>
  <si>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</si>
  <si>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</si>
  <si>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</si>
  <si>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</si>
  <si>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</si>
  <si>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</si>
  <si>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</si>
  <si>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</si>
  <si>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</si>
  <si>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</si>
  <si>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</si>
  <si>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</si>
  <si>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</si>
  <si>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</si>
  <si>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</si>
  <si>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</si>
  <si>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</si>
  <si>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</si>
  <si>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</si>
  <si>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</si>
  <si>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</si>
  <si>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</si>
  <si>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</si>
  <si>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</si>
  <si>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</si>
  <si>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</si>
  <si>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</si>
  <si>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</si>
  <si>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</si>
  <si>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</si>
  <si>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</si>
  <si>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</si>
  <si>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</si>
  <si>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</si>
  <si>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</si>
  <si>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</si>
  <si>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</si>
  <si>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</si>
  <si>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</si>
  <si>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</si>
  <si>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</si>
  <si>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</si>
  <si>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</si>
  <si>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</si>
  <si>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</si>
  <si>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</si>
  <si>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</si>
  <si>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</si>
  <si>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</si>
  <si>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</si>
  <si>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</si>
  <si>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</si>
  <si>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</si>
  <si>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</si>
  <si>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</si>
  <si>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</si>
  <si>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</si>
  <si>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</si>
  <si>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</si>
  <si>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</si>
  <si>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</si>
  <si>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</si>
  <si>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</si>
  <si>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</si>
  <si>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</si>
  <si>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</si>
  <si>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</si>
  <si>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</si>
  <si>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</si>
  <si>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</si>
  <si>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</si>
  <si>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</si>
  <si>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</si>
  <si>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</si>
  <si>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</si>
  <si>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</si>
  <si>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</si>
  <si>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</si>
  <si>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</si>
  <si>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</si>
  <si>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</si>
  <si>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</si>
  <si>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</si>
  <si>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</si>
  <si>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</si>
  <si>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</si>
  <si>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</si>
  <si>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</si>
  <si>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</si>
  <si>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</si>
  <si>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</si>
  <si>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</si>
  <si>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</si>
  <si>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</si>
  <si>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</si>
  <si>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</si>
  <si>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</si>
  <si>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</si>
  <si>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</si>
  <si>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</si>
  <si>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</si>
  <si>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</si>
  <si>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</si>
  <si>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</si>
  <si>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</si>
  <si>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</si>
  <si>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</si>
  <si>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</si>
  <si>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</si>
  <si>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</si>
  <si>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</si>
  <si>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</si>
  <si>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</si>
  <si>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</si>
  <si>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</si>
  <si>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</si>
  <si>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</si>
  <si>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</si>
  <si>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</si>
  <si>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</si>
  <si>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</si>
  <si>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</si>
  <si>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</si>
  <si>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</si>
  <si>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</si>
  <si>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</si>
  <si>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</si>
  <si>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</si>
  <si>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</si>
  <si>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</si>
  <si>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</si>
  <si>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</si>
  <si>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</si>
  <si>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</si>
  <si>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</si>
  <si>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</si>
  <si>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</si>
  <si>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</si>
  <si>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</si>
  <si>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</si>
  <si>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</si>
  <si>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</si>
  <si>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</si>
  <si>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</si>
  <si>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</si>
  <si>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</si>
  <si>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</si>
  <si>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</si>
  <si>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</si>
  <si>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</si>
  <si>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</si>
  <si>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</si>
  <si>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</si>
  <si>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</si>
  <si>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</si>
  <si>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</si>
  <si>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</si>
  <si>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</si>
  <si>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</si>
  <si>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</si>
  <si>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</si>
  <si>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</si>
  <si>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</si>
  <si>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</si>
  <si>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</si>
  <si>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</si>
  <si>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</si>
  <si>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</si>
  <si>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</si>
  <si>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</si>
  <si>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</si>
  <si>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</si>
  <si>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</si>
  <si>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</si>
  <si>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</si>
  <si>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</si>
  <si>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</si>
  <si>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</si>
  <si>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</si>
  <si>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</si>
  <si>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</si>
  <si>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</si>
  <si>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</si>
  <si>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</si>
  <si>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</si>
  <si>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</si>
  <si>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</si>
  <si>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</si>
  <si>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</si>
  <si>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</si>
  <si>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</si>
  <si>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</si>
  <si>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</si>
  <si>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</si>
  <si>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</si>
  <si>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</si>
  <si>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</si>
  <si>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</si>
  <si>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</si>
  <si>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</si>
  <si>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</si>
  <si>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</si>
  <si>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</si>
  <si>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</si>
  <si>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</si>
  <si>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</si>
  <si>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</si>
  <si>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</si>
  <si>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</si>
  <si>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</si>
  <si>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</si>
  <si>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</si>
  <si>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</si>
  <si>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</si>
  <si>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</si>
  <si>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</si>
  <si>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</si>
  <si>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</si>
  <si>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</si>
  <si>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</si>
  <si>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</si>
  <si>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</si>
  <si>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</si>
  <si>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</si>
  <si>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</si>
  <si>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</si>
  <si>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</si>
  <si>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</si>
  <si>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</si>
  <si>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</si>
  <si>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</si>
  <si>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</si>
  <si>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</si>
  <si>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</si>
  <si>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</si>
  <si>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</si>
  <si>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</si>
  <si>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</si>
  <si>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</si>
  <si>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</si>
  <si>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</si>
  <si>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</si>
  <si>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</si>
  <si>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</si>
  <si>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</si>
  <si>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</si>
  <si>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</si>
  <si>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</si>
  <si>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</si>
  <si>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</si>
  <si>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</si>
  <si>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</si>
  <si>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</si>
  <si>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</si>
  <si>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</si>
  <si>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</si>
  <si>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</si>
  <si>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</si>
  <si>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</si>
  <si>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</si>
  <si>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</si>
  <si>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</si>
  <si>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</si>
  <si>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</si>
  <si>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</si>
  <si>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</si>
  <si>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</si>
  <si>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</si>
  <si>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</si>
  <si>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</si>
  <si>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</si>
  <si>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</si>
  <si>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</si>
  <si>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</si>
  <si>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</si>
  <si>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</si>
  <si>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</si>
  <si>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</si>
  <si>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</si>
  <si>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</si>
  <si>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</si>
  <si>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</si>
  <si>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</si>
  <si>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</si>
  <si>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</si>
  <si>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</si>
  <si>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</si>
  <si>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</si>
  <si>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</si>
  <si>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</si>
  <si>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</si>
  <si>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</si>
  <si>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</si>
  <si>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</si>
  <si>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</si>
  <si>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</si>
  <si>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</si>
  <si>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</si>
  <si>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</si>
  <si>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</si>
  <si>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</si>
  <si>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</si>
  <si>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</si>
  <si>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</si>
  <si>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</si>
  <si>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</si>
  <si>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</si>
  <si>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</si>
  <si>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</si>
  <si>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</si>
  <si>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</si>
  <si>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</si>
  <si>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</si>
  <si>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</si>
  <si>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</si>
  <si>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</si>
  <si>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</si>
  <si>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</si>
  <si>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</si>
  <si>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</si>
  <si>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</si>
  <si>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</si>
  <si>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</si>
  <si>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</si>
  <si>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</si>
  <si>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</si>
  <si>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</si>
  <si>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</si>
  <si>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</si>
  <si>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</si>
  <si>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</si>
  <si>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</si>
  <si>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</si>
  <si>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</si>
  <si>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</si>
  <si>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</si>
  <si>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</si>
  <si>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</si>
  <si>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</si>
  <si>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</si>
  <si>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</si>
  <si>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</si>
  <si>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</si>
  <si>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</si>
  <si>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</si>
  <si>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</si>
  <si>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</si>
  <si>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</si>
  <si>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</si>
  <si>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</si>
  <si>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</si>
  <si>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</si>
  <si>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</si>
  <si>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</si>
  <si>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</si>
  <si>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</si>
  <si>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</si>
  <si>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</si>
  <si>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</si>
  <si>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</si>
  <si>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</si>
  <si>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</si>
  <si>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</si>
  <si>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</si>
  <si>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</si>
  <si>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</si>
  <si>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</si>
  <si>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</si>
  <si>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</si>
  <si>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</si>
  <si>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</si>
  <si>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</si>
  <si>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</si>
  <si>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</si>
  <si>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</si>
  <si>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</si>
  <si>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</si>
  <si>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</si>
  <si>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</si>
  <si>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</si>
  <si>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</si>
  <si>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</si>
  <si>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</si>
  <si>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</si>
  <si>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</si>
  <si>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</si>
  <si>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</si>
  <si>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</si>
  <si>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</si>
  <si>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</si>
  <si>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</si>
  <si>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</si>
  <si>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</si>
  <si>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</si>
  <si>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</si>
  <si>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</si>
  <si>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</si>
  <si>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</si>
  <si>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</si>
  <si>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</si>
  <si>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</si>
  <si>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</si>
  <si>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</si>
  <si>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</si>
  <si>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</si>
  <si>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</si>
  <si>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</si>
  <si>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</si>
  <si>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</si>
  <si>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</si>
  <si>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</si>
  <si>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</si>
  <si>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</si>
  <si>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</si>
  <si>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</si>
  <si>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</si>
  <si>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</si>
  <si>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</si>
  <si>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</si>
  <si>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</si>
  <si>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</si>
  <si>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</si>
  <si>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</si>
  <si>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</si>
  <si>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</si>
  <si>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</si>
  <si>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</si>
  <si>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</si>
  <si>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</si>
  <si>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</si>
  <si>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</si>
  <si>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</si>
  <si>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</si>
  <si>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</si>
  <si>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</si>
  <si>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</si>
  <si>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</si>
  <si>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</si>
  <si>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</si>
  <si>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</si>
  <si>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</si>
  <si>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</si>
  <si>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</si>
  <si>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</si>
  <si>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</si>
  <si>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</si>
  <si>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</si>
  <si>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</si>
  <si>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</si>
  <si>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</si>
  <si>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</si>
  <si>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</si>
  <si>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</si>
  <si>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</si>
  <si>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</si>
  <si>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</si>
  <si>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</si>
  <si>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</si>
  <si>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</si>
  <si>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</si>
  <si>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</si>
  <si>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</si>
  <si>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</si>
  <si>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</si>
  <si>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</si>
  <si>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</si>
  <si>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</si>
  <si>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</si>
  <si>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</si>
  <si>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</si>
  <si>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</si>
  <si>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</si>
  <si>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</si>
  <si>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</si>
  <si>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</si>
  <si>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</si>
  <si>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</si>
  <si>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</si>
  <si>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</si>
  <si>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</si>
  <si>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</si>
  <si>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</si>
  <si>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</si>
  <si>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</si>
  <si>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</si>
  <si>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</si>
  <si>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</si>
  <si>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</si>
  <si>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</si>
  <si>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</si>
  <si>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</si>
  <si>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</si>
  <si>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</si>
  <si>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</si>
  <si>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</si>
  <si>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</si>
  <si>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</si>
  <si>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</si>
  <si>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</si>
  <si>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</si>
  <si>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</si>
  <si>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</si>
  <si>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</si>
  <si>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</si>
  <si>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</si>
  <si>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</si>
  <si>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</si>
  <si>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</si>
  <si>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</si>
  <si>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</si>
  <si>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</si>
  <si>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</si>
  <si>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</si>
  <si>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</si>
  <si>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</si>
  <si>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</si>
  <si>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</si>
  <si>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</si>
  <si>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</si>
  <si>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</si>
  <si>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</si>
  <si>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</si>
  <si>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</si>
  <si>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</si>
  <si>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</si>
  <si>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</si>
  <si>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</si>
  <si>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</si>
  <si>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</si>
  <si>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</si>
  <si>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</si>
  <si>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</si>
  <si>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</si>
  <si>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</si>
  <si>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</si>
  <si>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</si>
  <si>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</si>
  <si>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</si>
  <si>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</si>
  <si>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</si>
  <si>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</si>
  <si>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</si>
  <si>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</si>
  <si>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</si>
  <si>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</si>
  <si>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</si>
  <si>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</si>
  <si>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</si>
  <si>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</si>
  <si>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</si>
  <si>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</si>
  <si>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</si>
  <si>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</si>
  <si>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</si>
  <si>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</si>
  <si>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</si>
  <si>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</si>
  <si>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</si>
  <si>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</si>
  <si>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</si>
  <si>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</si>
  <si>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</si>
  <si>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</si>
  <si>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</si>
  <si>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</si>
  <si>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</si>
  <si>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</si>
  <si>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</si>
  <si>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</si>
  <si>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</si>
  <si>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</si>
  <si>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</si>
  <si>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</si>
  <si>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</si>
  <si>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</si>
  <si>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</si>
  <si>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</si>
  <si>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</si>
  <si>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</si>
  <si>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</si>
  <si>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</si>
  <si>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</si>
  <si>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</si>
  <si>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</si>
  <si>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</si>
  <si>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</si>
  <si>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</si>
  <si>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</si>
  <si>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</si>
  <si>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</si>
  <si>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</si>
  <si>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</si>
  <si>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</si>
  <si>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</si>
  <si>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</si>
  <si>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</si>
  <si>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</si>
  <si>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</si>
  <si>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</si>
  <si>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</si>
  <si>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</si>
  <si>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</si>
  <si>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</si>
  <si>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</si>
  <si>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</si>
  <si>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</si>
  <si>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</si>
  <si>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</si>
  <si>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</si>
  <si>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</si>
  <si>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</si>
  <si>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</si>
  <si>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</si>
  <si>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</si>
  <si>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</si>
  <si>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</si>
  <si>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</si>
  <si>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</si>
  <si>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</si>
  <si>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</si>
  <si>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</si>
  <si>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</si>
  <si>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</si>
  <si>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</si>
  <si>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</si>
  <si>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</si>
  <si>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</si>
  <si>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</si>
  <si>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</si>
  <si>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</si>
  <si>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</si>
  <si>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</si>
  <si>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</si>
  <si>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</si>
  <si>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</si>
  <si>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</si>
  <si>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</si>
  <si>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</si>
  <si>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</si>
  <si>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</si>
  <si>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</si>
  <si>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</si>
  <si>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</si>
  <si>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</si>
  <si>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</si>
  <si>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</si>
  <si>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</si>
  <si>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</si>
  <si>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</si>
  <si>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</si>
  <si>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</si>
  <si>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</si>
  <si>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</si>
  <si>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</si>
  <si>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</si>
  <si>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</si>
  <si>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</si>
  <si>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</si>
  <si>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</si>
  <si>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</si>
  <si>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</si>
  <si>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</si>
  <si>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</si>
  <si>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</si>
  <si>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</si>
  <si>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</si>
  <si>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</si>
  <si>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</si>
  <si>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</si>
  <si>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</si>
  <si>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</si>
  <si>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</si>
  <si>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</si>
  <si>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</si>
  <si>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</si>
  <si>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</si>
  <si>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</si>
  <si>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</si>
  <si>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</si>
  <si>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</si>
  <si>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</si>
  <si>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</si>
  <si>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</si>
  <si>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</si>
  <si>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</si>
  <si>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</si>
  <si>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</si>
  <si>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</si>
  <si>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</si>
  <si>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</si>
  <si>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</si>
  <si>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</si>
  <si>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</si>
  <si>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</si>
  <si>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</si>
  <si>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</si>
  <si>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</si>
  <si>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</si>
  <si>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</si>
  <si>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</si>
  <si>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</si>
  <si>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</si>
  <si>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</si>
  <si>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</si>
  <si>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</si>
  <si>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</si>
  <si>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</si>
  <si>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</si>
  <si>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</si>
  <si>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</si>
  <si>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</si>
  <si>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</si>
  <si>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</si>
  <si>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</si>
  <si>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</si>
  <si>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</si>
  <si>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</si>
  <si>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</si>
  <si>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</si>
  <si>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</si>
  <si>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</si>
  <si>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</si>
  <si>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</si>
  <si>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</si>
  <si>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</si>
  <si>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</si>
  <si>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</si>
  <si>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</si>
  <si>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</si>
  <si>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</si>
  <si>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</si>
  <si>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</si>
  <si>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</si>
  <si>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</si>
  <si>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</si>
  <si>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</si>
  <si>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</si>
  <si>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</si>
  <si>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</si>
  <si>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</si>
  <si>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</si>
  <si>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</si>
  <si>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</si>
  <si>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</si>
  <si>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</si>
  <si>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</si>
  <si>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</si>
  <si>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</si>
  <si>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</si>
  <si>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</si>
  <si>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</si>
  <si>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</si>
  <si>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</si>
  <si>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</si>
  <si>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</si>
  <si>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</si>
  <si>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</si>
  <si>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</si>
  <si>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</si>
  <si>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</si>
  <si>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</si>
  <si>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</si>
  <si>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</si>
  <si>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</si>
  <si>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</si>
  <si>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</si>
  <si>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</si>
  <si>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</si>
  <si>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</si>
  <si>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</si>
  <si>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</si>
  <si>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</si>
  <si>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</si>
  <si>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</si>
  <si>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</si>
  <si>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</si>
  <si>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</si>
  <si>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</si>
  <si>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</si>
  <si>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</si>
  <si>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</si>
  <si>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</si>
  <si>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</si>
  <si>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</si>
  <si>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</si>
  <si>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</si>
  <si>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</si>
  <si>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</si>
  <si>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</si>
  <si>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</si>
  <si>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</si>
  <si>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</si>
  <si>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</si>
  <si>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</si>
  <si>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</si>
  <si>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</si>
  <si>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</si>
  <si>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</si>
  <si>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</si>
  <si>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</si>
  <si>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</si>
  <si>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</si>
  <si>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</si>
  <si>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</si>
  <si>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</si>
  <si>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</si>
  <si>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</si>
  <si>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</si>
  <si>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</si>
  <si>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</si>
  <si>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</si>
  <si>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</si>
  <si>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</si>
  <si>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</si>
  <si>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</si>
  <si>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</si>
  <si>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</si>
  <si>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</si>
  <si>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</si>
  <si>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</si>
  <si>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</si>
  <si>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</si>
  <si>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</si>
  <si>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</si>
  <si>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</si>
  <si>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</si>
  <si>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</si>
  <si>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</si>
  <si>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</si>
  <si>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</si>
  <si>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</si>
  <si>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</si>
  <si>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</si>
  <si>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</si>
  <si>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</si>
  <si>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</si>
  <si>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</si>
  <si>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</si>
  <si>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</si>
  <si>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</si>
  <si>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</si>
  <si>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</si>
  <si>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</si>
  <si>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</si>
  <si>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</si>
  <si>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</si>
  <si>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</si>
  <si>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</si>
  <si>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</si>
  <si>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</si>
  <si>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</si>
  <si>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</si>
  <si>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</si>
  <si>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</si>
  <si>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</si>
  <si>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</si>
  <si>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</si>
  <si>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</si>
  <si>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</si>
  <si>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</si>
  <si>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</si>
  <si>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</si>
  <si>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</si>
  <si>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</si>
  <si>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</si>
  <si>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</si>
  <si>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</si>
  <si>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</si>
  <si>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</si>
  <si>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</si>
  <si>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</si>
  <si>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</si>
  <si>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</si>
  <si>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</si>
  <si>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</si>
  <si>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</si>
  <si>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</si>
  <si>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</si>
  <si>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</si>
  <si>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</si>
  <si>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</si>
  <si>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</si>
  <si>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</si>
  <si>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</si>
  <si>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</si>
  <si>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</si>
  <si>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</si>
  <si>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</si>
  <si>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</si>
  <si>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</si>
  <si>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</si>
  <si>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</si>
  <si>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</si>
  <si>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</si>
  <si>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</si>
  <si>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</si>
  <si>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</si>
  <si>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</si>
  <si>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</si>
  <si>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</si>
  <si>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</si>
  <si>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</si>
  <si>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</si>
  <si>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</si>
  <si>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</si>
  <si>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</si>
  <si>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</si>
  <si>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</si>
  <si>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</si>
  <si>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</si>
  <si>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</si>
  <si>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</si>
  <si>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</si>
  <si>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</si>
  <si>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</si>
  <si>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</si>
  <si>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</si>
  <si>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</si>
  <si>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</si>
  <si>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</si>
  <si>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</si>
  <si>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</si>
  <si>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</si>
  <si>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</si>
  <si>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</si>
  <si>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</si>
  <si>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</si>
  <si>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</si>
  <si>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</si>
  <si>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</si>
  <si>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</si>
  <si>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</si>
  <si>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</si>
  <si>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</si>
  <si>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</si>
  <si>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</si>
  <si>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</si>
  <si>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</si>
  <si>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</si>
  <si>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</si>
  <si>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</si>
  <si>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</si>
  <si>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</si>
  <si>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</si>
  <si>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</si>
  <si>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</si>
  <si>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</si>
  <si>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</si>
  <si>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</si>
  <si>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</si>
  <si>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</si>
  <si>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</si>
  <si>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</si>
  <si>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</si>
  <si>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</si>
  <si>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</si>
  <si>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</si>
  <si>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</si>
  <si>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</si>
  <si>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</si>
  <si>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</si>
  <si>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</si>
  <si>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</si>
  <si>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</si>
  <si>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</si>
  <si>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</si>
  <si>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</si>
  <si>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</si>
  <si>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</si>
  <si>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</si>
  <si>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</si>
  <si>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</si>
  <si>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</si>
  <si>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</si>
  <si>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</si>
  <si>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</si>
  <si>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</si>
  <si>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</si>
  <si>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</si>
  <si>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</si>
  <si>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</si>
  <si>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</si>
  <si>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</si>
  <si>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</si>
  <si>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</si>
  <si>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</si>
  <si>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</si>
  <si>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</si>
  <si>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</si>
  <si>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</si>
  <si>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</si>
  <si>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</si>
  <si>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</si>
  <si>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</si>
  <si>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</si>
  <si>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</si>
  <si>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</si>
  <si>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</si>
  <si>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</si>
  <si>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</si>
  <si>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</si>
  <si>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</si>
  <si>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</si>
  <si>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</si>
  <si>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</si>
  <si>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</si>
  <si>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</si>
  <si>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</si>
  <si>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</si>
  <si>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</si>
  <si>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</si>
  <si>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</si>
  <si>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</si>
  <si>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</si>
  <si>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</si>
  <si>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</si>
  <si>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</si>
  <si>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</si>
  <si>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</si>
  <si>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</si>
  <si>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</si>
  <si>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</si>
  <si>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</si>
  <si>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</si>
  <si>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</si>
  <si>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</si>
  <si>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</si>
  <si>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</si>
  <si>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</si>
  <si>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</si>
  <si>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</si>
  <si>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</si>
  <si>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</si>
  <si>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</si>
  <si>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</si>
  <si>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</si>
  <si>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</si>
  <si>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</si>
  <si>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</si>
  <si>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</si>
  <si>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</si>
  <si>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</si>
  <si>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</si>
  <si>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</si>
  <si>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</si>
  <si>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</si>
  <si>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</si>
  <si>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</si>
  <si>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</si>
  <si>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</si>
  <si>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</si>
  <si>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</si>
  <si>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</si>
  <si>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</si>
  <si>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</si>
  <si>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</si>
  <si>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</si>
  <si>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</si>
  <si>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</si>
  <si>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</si>
  <si>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</si>
  <si>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</si>
  <si>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</si>
  <si>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</si>
  <si>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</si>
  <si>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</si>
  <si>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</si>
  <si>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</si>
  <si>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</si>
  <si>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</si>
  <si>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</si>
  <si>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</si>
  <si>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</si>
  <si>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</si>
  <si>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</si>
  <si>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</si>
  <si>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</si>
  <si>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</si>
  <si>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</si>
  <si>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</si>
  <si>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</si>
  <si>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</si>
  <si>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</si>
  <si>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</si>
  <si>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</si>
  <si>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</si>
  <si>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</si>
  <si>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</si>
  <si>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</si>
  <si>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</si>
  <si>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</si>
  <si>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</si>
  <si>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</si>
  <si>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</si>
  <si>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</si>
  <si>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</si>
  <si>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</si>
  <si>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</si>
  <si>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</si>
  <si>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</si>
  <si>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</si>
  <si>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</si>
  <si>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</si>
  <si>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</si>
  <si>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</si>
  <si>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</si>
  <si>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</si>
  <si>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</si>
  <si>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</si>
  <si>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</si>
  <si>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</si>
  <si>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</si>
  <si>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</si>
  <si>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</si>
  <si>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</si>
  <si>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</si>
  <si>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</si>
  <si>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</si>
  <si>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</si>
  <si>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</si>
  <si>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</si>
  <si>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</si>
  <si>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</si>
  <si>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</si>
  <si>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</si>
  <si>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</si>
  <si>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</si>
  <si>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</si>
  <si>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</si>
  <si>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</si>
  <si>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</si>
  <si>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</si>
  <si>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</si>
  <si>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</si>
  <si>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</si>
  <si>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</si>
  <si>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</si>
  <si>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</si>
  <si>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</si>
  <si>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</si>
  <si>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</si>
  <si>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</si>
  <si>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</si>
  <si>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</si>
  <si>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</si>
  <si>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</si>
  <si>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</si>
  <si>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</si>
  <si>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</si>
  <si>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</si>
  <si>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</si>
  <si>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</si>
  <si>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</si>
  <si>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</si>
  <si>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</si>
  <si>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</si>
  <si>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</si>
  <si>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</si>
  <si>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</si>
  <si>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</si>
  <si>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</si>
  <si>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</si>
  <si>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</si>
  <si>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</si>
  <si>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</si>
  <si>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</si>
  <si>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</si>
  <si>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</si>
  <si>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</si>
  <si>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</si>
  <si>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</si>
  <si>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</si>
  <si>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</si>
  <si>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</si>
  <si>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</si>
  <si>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</si>
  <si>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</si>
  <si>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</si>
  <si>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</si>
  <si>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</si>
  <si>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</si>
  <si>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</si>
  <si>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</si>
  <si>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</si>
  <si>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</si>
  <si>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</si>
  <si>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</si>
  <si>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</si>
  <si>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</si>
  <si>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</si>
  <si>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</si>
  <si>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</si>
  <si>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</si>
  <si>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</si>
  <si>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</si>
  <si>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</si>
  <si>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</si>
  <si>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</si>
  <si>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</si>
  <si>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</si>
  <si>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</si>
  <si>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</si>
  <si>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</si>
  <si>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</si>
  <si>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</si>
  <si>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</si>
  <si>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</si>
  <si>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</si>
  <si>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</si>
  <si>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</si>
  <si>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</si>
  <si>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</si>
  <si>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</si>
  <si>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</si>
  <si>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</si>
  <si>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</si>
  <si>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</si>
  <si>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</si>
  <si>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</si>
  <si>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</si>
  <si>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</si>
  <si>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</si>
  <si>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</si>
  <si>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</si>
  <si>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</si>
  <si>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</si>
  <si>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</si>
  <si>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</si>
  <si>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</si>
  <si>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</si>
  <si>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</si>
  <si>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</si>
  <si>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</si>
  <si>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</si>
  <si>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</si>
  <si>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</si>
  <si>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</si>
  <si>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</si>
  <si>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</si>
  <si>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</si>
  <si>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</si>
  <si>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</si>
  <si>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</si>
  <si>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</si>
  <si>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</si>
  <si>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</si>
  <si>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</si>
  <si>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</si>
  <si>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</si>
  <si>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</si>
  <si>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</si>
  <si>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</si>
  <si>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</si>
  <si>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</si>
  <si>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</si>
  <si>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</si>
  <si>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</si>
  <si>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</si>
  <si>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</si>
  <si>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</si>
  <si>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</si>
  <si>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</si>
  <si>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</si>
  <si>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</si>
  <si>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</si>
  <si>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</si>
  <si>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</si>
  <si>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</si>
  <si>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</si>
  <si>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</si>
  <si>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</si>
  <si>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</si>
  <si>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</si>
  <si>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</si>
  <si>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</si>
  <si>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</si>
  <si>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</si>
  <si>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</si>
  <si>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</si>
  <si>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</si>
  <si>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</si>
  <si>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</si>
  <si>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</si>
  <si>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</si>
  <si>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</si>
  <si>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</si>
  <si>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</si>
  <si>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</si>
  <si>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</si>
  <si>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</si>
  <si>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</si>
  <si>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</si>
  <si>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</si>
  <si>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</si>
  <si>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</si>
  <si>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</si>
  <si>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</si>
  <si>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</si>
  <si>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</si>
  <si>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</si>
  <si>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</si>
  <si>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</si>
  <si>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</si>
  <si>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</si>
  <si>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</si>
  <si>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</si>
  <si>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</si>
  <si>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</si>
  <si>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</si>
  <si>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</si>
  <si>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</si>
  <si>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</si>
  <si>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</si>
  <si>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</si>
  <si>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</si>
  <si>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</si>
  <si>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</si>
  <si>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</si>
  <si>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</si>
  <si>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</si>
  <si>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</si>
  <si>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</si>
  <si>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</si>
  <si>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</si>
  <si>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</si>
  <si>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</si>
  <si>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</si>
  <si>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</si>
  <si>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</si>
  <si>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</si>
  <si>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</si>
  <si>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</si>
  <si>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</si>
  <si>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</si>
  <si>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</si>
  <si>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</si>
  <si>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</si>
  <si>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</si>
  <si>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</si>
  <si>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</si>
  <si>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</si>
  <si>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</si>
  <si>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</si>
  <si>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</si>
  <si>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</si>
  <si>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</si>
  <si>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</si>
  <si>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</si>
  <si>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</si>
  <si>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</si>
  <si>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</si>
  <si>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</si>
  <si>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</si>
  <si>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</si>
  <si>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</si>
  <si>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</si>
  <si>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</si>
  <si>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</si>
  <si>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</si>
  <si>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</si>
  <si>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</si>
  <si>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</si>
  <si>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</si>
  <si>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</si>
  <si>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</si>
  <si>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</si>
  <si>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</si>
  <si>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</si>
  <si>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</si>
  <si>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</si>
  <si>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</si>
  <si>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</si>
  <si>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</si>
  <si>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</si>
  <si>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</si>
  <si>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</si>
  <si>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</si>
  <si>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</si>
  <si>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</si>
  <si>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</si>
  <si>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</si>
  <si>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</si>
  <si>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</si>
  <si>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</si>
  <si>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</si>
  <si>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</si>
  <si>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</si>
  <si>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</si>
  <si>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</si>
  <si>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</si>
  <si>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</si>
  <si>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</si>
  <si>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</si>
  <si>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</si>
  <si>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</si>
  <si>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</si>
  <si>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</si>
  <si>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</si>
  <si>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</si>
  <si>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</si>
  <si>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</si>
  <si>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</si>
  <si>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</si>
  <si>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</si>
  <si>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</si>
  <si>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</si>
  <si>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</si>
  <si>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</si>
  <si>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</si>
  <si>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</si>
  <si>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</si>
  <si>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</si>
  <si>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</si>
  <si>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</si>
  <si>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</si>
  <si>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</si>
  <si>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</si>
  <si>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</si>
  <si>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</si>
  <si>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</si>
  <si>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</si>
  <si>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</si>
  <si>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</si>
  <si>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</si>
  <si>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</si>
  <si>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</si>
  <si>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</si>
  <si>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</si>
  <si>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</si>
  <si>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</si>
  <si>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</si>
  <si>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</si>
  <si>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</si>
  <si>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</si>
  <si>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</si>
  <si>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</si>
  <si>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</si>
  <si>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</si>
  <si>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</si>
  <si>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</si>
  <si>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</si>
  <si>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</si>
  <si>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</si>
  <si>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</si>
  <si>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</si>
  <si>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</si>
  <si>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</si>
  <si>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</si>
  <si>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</si>
  <si>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</si>
  <si>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</si>
  <si>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</si>
  <si>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</si>
  <si>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</si>
  <si>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</si>
  <si>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</si>
  <si>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</si>
  <si>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</si>
  <si>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</si>
  <si>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</si>
  <si>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</si>
  <si>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</si>
  <si>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</si>
  <si>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</si>
  <si>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</si>
  <si>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</si>
  <si>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</si>
  <si>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</si>
  <si>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</si>
  <si>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</si>
  <si>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</si>
  <si>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</si>
  <si>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</si>
  <si>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</si>
  <si>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</si>
  <si>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</si>
  <si>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</si>
  <si>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</si>
  <si>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</si>
  <si>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</si>
  <si>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</si>
  <si>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</si>
  <si>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</si>
  <si>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</si>
  <si>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</si>
  <si>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</si>
  <si>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</si>
  <si>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</si>
  <si>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</si>
  <si>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</si>
  <si>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</si>
  <si>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</si>
  <si>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</si>
  <si>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</si>
  <si>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</si>
  <si>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</si>
  <si>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</si>
  <si>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</si>
  <si>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</si>
  <si>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</si>
  <si>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</si>
  <si>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</si>
  <si>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</si>
  <si>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</si>
  <si>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</si>
  <si>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</si>
  <si>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</si>
  <si>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</si>
  <si>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</si>
  <si>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</si>
  <si>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</si>
  <si>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</si>
  <si>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</si>
  <si>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</si>
  <si>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</si>
  <si>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</si>
  <si>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</si>
  <si>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</si>
  <si>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</si>
  <si>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</si>
  <si>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</si>
  <si>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</si>
  <si>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</si>
  <si>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</si>
  <si>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</si>
  <si>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</si>
  <si>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</si>
  <si>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</si>
  <si>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</si>
  <si>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</si>
  <si>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</si>
  <si>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</si>
  <si>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</si>
  <si>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</si>
  <si>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</si>
  <si>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</si>
  <si>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</si>
  <si>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</si>
  <si>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</si>
  <si>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</si>
  <si>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</si>
  <si>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</si>
  <si>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</si>
  <si>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</si>
  <si>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</si>
  <si>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</si>
  <si>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</si>
  <si>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</si>
  <si>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</si>
  <si>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</si>
  <si>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</si>
  <si>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</si>
  <si>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</si>
  <si>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</si>
  <si>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</si>
  <si>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</si>
  <si>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</si>
  <si>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</si>
  <si>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</si>
  <si>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</si>
  <si>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</si>
  <si>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</si>
  <si>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</si>
  <si>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</si>
  <si>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</si>
  <si>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</si>
  <si>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</si>
  <si>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</si>
  <si>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</si>
  <si>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</si>
  <si>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</si>
  <si>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</si>
  <si>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</si>
  <si>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</si>
  <si>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</si>
  <si>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</si>
  <si>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</si>
  <si>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</si>
  <si>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</si>
  <si>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</si>
  <si>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</si>
  <si>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</si>
  <si>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</si>
  <si>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</si>
  <si>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</si>
  <si>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</si>
  <si>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</si>
  <si>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</si>
  <si>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</si>
  <si>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</si>
  <si>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</si>
  <si>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</si>
  <si>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</si>
  <si>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</si>
  <si>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</si>
  <si>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</si>
  <si>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</si>
  <si>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</si>
  <si>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</si>
  <si>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</si>
  <si>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</si>
  <si>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</si>
  <si>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</si>
  <si>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</si>
  <si>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</si>
  <si>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</si>
  <si>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</si>
  <si>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</si>
  <si>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</si>
  <si>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</si>
  <si>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</si>
  <si>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</si>
  <si>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</si>
  <si>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</si>
  <si>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</si>
  <si>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</si>
  <si>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</si>
  <si>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</si>
  <si>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</si>
  <si>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</si>
  <si>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</si>
  <si>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</si>
  <si>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</si>
  <si>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</si>
  <si>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</si>
  <si>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</si>
  <si>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</si>
  <si>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</si>
  <si>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</si>
  <si>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</si>
  <si>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</si>
  <si>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</si>
  <si>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</si>
  <si>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</si>
  <si>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</si>
  <si>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</si>
  <si>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</si>
  <si>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</si>
  <si>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</si>
  <si>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</si>
  <si>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</si>
  <si>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</si>
  <si>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</si>
  <si>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</si>
  <si>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</si>
  <si>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</si>
  <si>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</si>
  <si>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</si>
  <si>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</si>
  <si>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</si>
  <si>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</si>
  <si>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</si>
  <si>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</si>
  <si>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</si>
  <si>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</si>
  <si>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</si>
  <si>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</si>
  <si>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</si>
  <si>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</si>
  <si>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</si>
  <si>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</si>
  <si>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</si>
  <si>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</si>
  <si>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</si>
  <si>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</si>
  <si>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</si>
  <si>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</si>
  <si>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</si>
  <si>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</si>
  <si>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</si>
  <si>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</si>
  <si>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</si>
  <si>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</si>
  <si>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</si>
  <si>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</si>
  <si>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</si>
  <si>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</si>
  <si>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</si>
  <si>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</si>
  <si>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</si>
  <si>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</si>
  <si>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</si>
  <si>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</si>
  <si>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</si>
  <si>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</si>
  <si>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</si>
  <si>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</si>
  <si>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</si>
  <si>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</si>
  <si>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</si>
  <si>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</si>
  <si>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</si>
  <si>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</si>
  <si>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</si>
  <si>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</si>
  <si>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</si>
  <si>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</si>
  <si>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</si>
  <si>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</si>
  <si>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</si>
  <si>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</si>
  <si>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</si>
  <si>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</si>
  <si>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</si>
  <si>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</si>
  <si>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</si>
  <si>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</si>
  <si>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</si>
  <si>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</si>
  <si>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</si>
  <si>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</si>
  <si>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</si>
  <si>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</si>
  <si>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</si>
  <si>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</si>
  <si>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</si>
  <si>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</si>
  <si>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</si>
  <si>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</si>
  <si>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</si>
  <si>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</si>
  <si>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</si>
  <si>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</si>
  <si>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</si>
  <si>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</si>
  <si>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</si>
  <si>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</si>
  <si>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</si>
  <si>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</si>
  <si>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</si>
  <si>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</si>
  <si>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</si>
  <si>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</si>
  <si>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</si>
  <si>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</si>
  <si>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</si>
  <si>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</si>
  <si>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</si>
  <si>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</si>
  <si>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</si>
  <si>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</si>
  <si>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</si>
  <si>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</si>
  <si>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</si>
  <si>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</si>
  <si>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</si>
  <si>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</si>
  <si>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</si>
  <si>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</si>
  <si>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</si>
  <si>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</si>
  <si>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</si>
  <si>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</si>
  <si>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</si>
  <si>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</si>
  <si>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</si>
  <si>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</si>
  <si>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</si>
  <si>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</si>
  <si>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</si>
  <si>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</si>
  <si>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</si>
  <si>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</si>
  <si>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</si>
  <si>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</si>
  <si>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</si>
  <si>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</si>
  <si>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</si>
  <si>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</si>
  <si>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</si>
  <si>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</si>
  <si>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</si>
  <si>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</si>
  <si>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</si>
  <si>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</si>
  <si>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</si>
  <si>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</si>
  <si>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</si>
  <si>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</si>
  <si>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</si>
  <si>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</si>
  <si>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</si>
  <si>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</si>
  <si>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</si>
  <si>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</si>
  <si>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</si>
  <si>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</si>
  <si>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</si>
  <si>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</si>
  <si>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</si>
  <si>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</si>
  <si>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</si>
  <si>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</si>
  <si>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</si>
  <si>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</si>
  <si>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</si>
  <si>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</si>
  <si>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</si>
  <si>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</si>
  <si>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</si>
  <si>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</si>
  <si>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</si>
  <si>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</si>
  <si>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</si>
  <si>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</si>
  <si>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</si>
  <si>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</si>
  <si>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</si>
  <si>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</si>
  <si>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</si>
  <si>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</si>
  <si>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</si>
  <si>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</si>
  <si>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</si>
  <si>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</si>
  <si>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</si>
  <si>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</si>
  <si>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</si>
  <si>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</si>
  <si>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</si>
  <si>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</si>
  <si>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</si>
  <si>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</si>
  <si>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</si>
  <si>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</si>
  <si>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</si>
  <si>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</si>
  <si>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</si>
  <si>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</si>
  <si>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</si>
  <si>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</si>
  <si>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</si>
  <si>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</si>
  <si>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</si>
  <si>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</si>
  <si>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</si>
  <si>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</si>
  <si>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</si>
  <si>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</si>
  <si>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</si>
  <si>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</si>
  <si>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</si>
  <si>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</si>
  <si>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</si>
  <si>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</si>
  <si>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</si>
  <si>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</si>
  <si>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</si>
  <si>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</si>
  <si>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</si>
  <si>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</si>
  <si>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</si>
  <si>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</si>
  <si>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</si>
  <si>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</si>
  <si>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</si>
  <si>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</si>
  <si>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</si>
  <si>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</si>
  <si>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</si>
  <si>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</si>
  <si>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</si>
  <si>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</si>
  <si>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</si>
  <si>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</si>
  <si>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</si>
  <si>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</si>
  <si>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</si>
  <si>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</si>
  <si>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</si>
  <si>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</si>
  <si>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</si>
  <si>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</si>
  <si>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</si>
  <si>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</si>
  <si>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</si>
  <si>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</si>
  <si>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</si>
  <si>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</si>
  <si>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</si>
  <si>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</si>
  <si>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</si>
  <si>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</si>
  <si>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</si>
  <si>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</si>
  <si>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</si>
  <si>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</si>
  <si>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</si>
  <si>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</si>
  <si>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</si>
  <si>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</si>
  <si>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</si>
  <si>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</si>
  <si>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</si>
  <si>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</si>
  <si>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</si>
  <si>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</si>
  <si>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</si>
  <si>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</si>
  <si>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</si>
  <si>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</si>
  <si>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</si>
  <si>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</si>
  <si>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</si>
  <si>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</si>
  <si>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</si>
  <si>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</si>
  <si>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</si>
  <si>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</si>
  <si>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</si>
  <si>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</si>
  <si>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</si>
  <si>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</si>
  <si>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</si>
  <si>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</si>
  <si>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</si>
  <si>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</si>
  <si>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</si>
  <si>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</si>
  <si>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</si>
  <si>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</si>
  <si>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</si>
  <si>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</si>
  <si>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</si>
  <si>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</si>
  <si>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</si>
  <si>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</si>
  <si>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</si>
  <si>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</si>
  <si>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</si>
  <si>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</si>
  <si>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</si>
  <si>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</si>
  <si>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</si>
  <si>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</si>
  <si>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</si>
  <si>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</si>
  <si>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</si>
  <si>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</si>
  <si>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</si>
  <si>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</si>
  <si>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</si>
  <si>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</si>
  <si>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</si>
  <si>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</si>
  <si>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</si>
  <si>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</si>
  <si>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</si>
  <si>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</si>
  <si>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</si>
  <si>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</si>
  <si>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</si>
  <si>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</si>
  <si>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</si>
  <si>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</si>
  <si>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</si>
  <si>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</si>
  <si>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</si>
  <si>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</si>
  <si>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</si>
  <si>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</si>
  <si>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</si>
  <si>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</si>
  <si>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</si>
  <si>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</si>
  <si>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</si>
  <si>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</si>
  <si>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</si>
  <si>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</si>
  <si>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</si>
  <si>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</si>
  <si>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</si>
  <si>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</si>
  <si>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</si>
  <si>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</si>
  <si>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</si>
  <si>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</si>
  <si>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</si>
  <si>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</si>
  <si>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</si>
  <si>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</si>
  <si>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</si>
  <si>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</si>
  <si>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</si>
  <si>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</si>
  <si>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</si>
  <si>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</si>
  <si>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</si>
  <si>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</si>
  <si>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</si>
  <si>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</si>
  <si>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</si>
  <si>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</si>
  <si>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</si>
  <si>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</si>
  <si>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</si>
  <si>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</si>
  <si>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</si>
  <si>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</si>
  <si>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</si>
  <si>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</si>
  <si>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</si>
  <si>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</si>
  <si>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</si>
  <si>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</si>
  <si>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</si>
  <si>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</si>
  <si>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</si>
  <si>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</si>
  <si>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</si>
  <si>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</si>
  <si>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</si>
  <si>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</si>
  <si>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</si>
  <si>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</si>
  <si>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</si>
  <si>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</si>
  <si>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</si>
  <si>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</si>
  <si>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</si>
  <si>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</si>
  <si>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</si>
  <si>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</si>
  <si>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</si>
  <si>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</si>
  <si>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</si>
  <si>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</si>
  <si>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</si>
  <si>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</si>
  <si>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</si>
  <si>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</si>
  <si>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</si>
  <si>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</si>
  <si>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</si>
  <si>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</si>
  <si>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</si>
  <si>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</si>
  <si>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</si>
  <si>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</si>
  <si>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</si>
  <si>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</si>
  <si>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</si>
  <si>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</si>
  <si>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</si>
  <si>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</si>
  <si>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</si>
  <si>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</si>
  <si>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</si>
  <si>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</si>
  <si>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</si>
  <si>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</si>
  <si>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</si>
  <si>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</si>
  <si>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</si>
  <si>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</si>
  <si>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</si>
  <si>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</si>
  <si>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</si>
  <si>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</si>
  <si>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</si>
  <si>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</si>
  <si>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</si>
  <si>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</si>
  <si>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</si>
  <si>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</si>
  <si>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</si>
  <si>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</si>
  <si>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</si>
  <si>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</si>
  <si>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</si>
  <si>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</si>
  <si>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</si>
  <si>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</si>
  <si>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</si>
  <si>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</si>
  <si>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</si>
  <si>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</si>
  <si>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</si>
  <si>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</si>
  <si>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</si>
  <si>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</si>
  <si>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</si>
  <si>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</si>
  <si>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</si>
  <si>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</si>
  <si>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</si>
  <si>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</si>
  <si>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</si>
  <si>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</si>
  <si>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</si>
  <si>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</si>
  <si>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</si>
  <si>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</si>
  <si>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</si>
  <si>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</si>
  <si>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</si>
  <si>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</si>
  <si>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</si>
  <si>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</si>
  <si>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</si>
  <si>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</si>
  <si>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</si>
  <si>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</si>
  <si>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</si>
  <si>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</si>
  <si>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</si>
  <si>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</si>
  <si>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</si>
  <si>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</si>
  <si>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</si>
  <si>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</si>
  <si>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</si>
  <si>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</si>
  <si>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</si>
  <si>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</si>
  <si>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</si>
  <si>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</si>
  <si>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</si>
  <si>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</si>
  <si>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</si>
  <si>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</si>
  <si>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</si>
  <si>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</si>
  <si>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</si>
  <si>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</si>
  <si>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</si>
  <si>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</si>
  <si>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</si>
  <si>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</si>
  <si>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</si>
  <si>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</si>
  <si>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</si>
  <si>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</si>
  <si>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</si>
  <si>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</si>
  <si>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</si>
  <si>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</si>
  <si>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</si>
  <si>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</si>
  <si>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</si>
  <si>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</si>
  <si>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</si>
  <si>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</si>
  <si>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</si>
  <si>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</si>
  <si>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</si>
  <si>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</si>
  <si>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</si>
  <si>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</si>
  <si>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</si>
  <si>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</si>
  <si>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</si>
  <si>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</si>
  <si>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</si>
  <si>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</si>
  <si>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</si>
  <si>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</si>
  <si>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</si>
  <si>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</si>
  <si>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</si>
  <si>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</si>
  <si>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</si>
  <si>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</si>
  <si>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</si>
  <si>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</si>
  <si>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</si>
  <si>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</si>
  <si>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</si>
  <si>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</si>
  <si>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</si>
  <si>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</si>
  <si>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</si>
  <si>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</si>
  <si>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</si>
  <si>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</si>
  <si>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</si>
  <si>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</si>
  <si>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</si>
  <si>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</si>
  <si>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</si>
  <si>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</si>
  <si>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</si>
  <si>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</si>
  <si>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</si>
  <si>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</si>
  <si>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</si>
  <si>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</si>
  <si>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</si>
  <si>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</si>
  <si>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</si>
  <si>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</si>
  <si>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</si>
  <si>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</si>
  <si>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</si>
  <si>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</si>
  <si>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</si>
  <si>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</si>
  <si>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</si>
  <si>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</si>
  <si>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</si>
  <si>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</si>
  <si>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</si>
  <si>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</si>
  <si>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</si>
  <si>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</si>
  <si>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</si>
  <si>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</si>
  <si>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</si>
  <si>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</si>
  <si>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</si>
  <si>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</si>
  <si>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</si>
  <si>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</si>
  <si>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</si>
  <si>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</si>
  <si>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</si>
  <si>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</si>
  <si>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</si>
  <si>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</si>
  <si>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</si>
  <si>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</si>
  <si>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</si>
  <si>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</si>
  <si>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</si>
  <si>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</si>
  <si>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</si>
  <si>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</si>
  <si>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</si>
  <si>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</si>
  <si>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</si>
  <si>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</si>
  <si>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</si>
  <si>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</si>
  <si>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</si>
  <si>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</si>
  <si>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</si>
  <si>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</si>
  <si>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</si>
  <si>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</si>
  <si>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</si>
  <si>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</si>
  <si>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</si>
  <si>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</si>
  <si>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</si>
  <si>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</si>
  <si>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</si>
  <si>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</si>
  <si>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</si>
  <si>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</si>
  <si>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</si>
  <si>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</si>
  <si>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</si>
  <si>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</si>
  <si>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</si>
  <si>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</si>
  <si>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</si>
  <si>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</si>
  <si>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</si>
  <si>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</si>
  <si>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</si>
  <si>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</si>
  <si>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</si>
  <si>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</si>
  <si>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</si>
  <si>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</si>
  <si>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</si>
  <si>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</si>
  <si>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</si>
  <si>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</si>
  <si>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</si>
  <si>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</si>
  <si>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</si>
  <si>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</si>
  <si>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</si>
  <si>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</si>
  <si>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</si>
  <si>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</si>
  <si>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</si>
  <si>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</si>
  <si>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</si>
  <si>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</si>
  <si>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</si>
  <si>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</si>
  <si>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</si>
  <si>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</si>
  <si>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</si>
  <si>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</si>
  <si>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</si>
  <si>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</si>
  <si>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</si>
  <si>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</si>
  <si>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</si>
  <si>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</si>
  <si>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</si>
  <si>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</si>
  <si>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</si>
  <si>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</si>
  <si>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</si>
  <si>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</si>
  <si>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</si>
  <si>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</si>
  <si>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</si>
  <si>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</si>
  <si>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</si>
  <si>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</si>
  <si>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</si>
  <si>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</si>
  <si>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</si>
  <si>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</si>
  <si>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</si>
  <si>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</si>
  <si>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</si>
  <si>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</si>
  <si>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</si>
  <si>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</si>
  <si>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</si>
  <si>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</si>
  <si>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</si>
  <si>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</si>
  <si>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</si>
  <si>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</si>
  <si>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</si>
  <si>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</si>
  <si>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</si>
  <si>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</si>
  <si>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</si>
  <si>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</si>
  <si>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</si>
  <si>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</si>
  <si>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</si>
  <si>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</si>
  <si>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</si>
  <si>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</si>
  <si>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</si>
  <si>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</si>
  <si>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</si>
  <si>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</si>
  <si>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</si>
  <si>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</si>
  <si>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</si>
  <si>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</si>
  <si>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</si>
  <si>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</si>
  <si>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</si>
  <si>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</si>
  <si>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</si>
  <si>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</si>
  <si>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</si>
  <si>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</si>
  <si>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</si>
  <si>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</si>
  <si>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</si>
  <si>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</si>
  <si>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</si>
  <si>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</si>
  <si>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</si>
  <si>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</si>
  <si>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</si>
  <si>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</si>
  <si>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</si>
  <si>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</si>
  <si>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</si>
  <si>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</si>
  <si>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</si>
  <si>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</si>
  <si>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</si>
  <si>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</si>
  <si>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</si>
  <si>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</si>
  <si>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</si>
  <si>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</si>
  <si>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</si>
  <si>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</si>
  <si>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</si>
  <si>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</si>
  <si>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</si>
  <si>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</si>
  <si>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</si>
  <si>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</si>
  <si>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</si>
  <si>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</si>
  <si>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</si>
  <si>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</si>
  <si>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</si>
  <si>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</si>
  <si>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</si>
  <si>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</si>
  <si>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</si>
  <si>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</si>
  <si>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</si>
  <si>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</si>
  <si>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</si>
  <si>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</si>
  <si>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</si>
  <si>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</si>
  <si>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</si>
  <si>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</si>
  <si>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</si>
  <si>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</si>
  <si>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</si>
  <si>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</si>
  <si>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</si>
  <si>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</si>
  <si>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</si>
  <si>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</si>
  <si>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</si>
  <si>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</si>
  <si>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</si>
  <si>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</si>
  <si>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</si>
  <si>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</si>
  <si>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</si>
  <si>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</si>
  <si>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</si>
  <si>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</si>
  <si>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</si>
  <si>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</si>
  <si>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</si>
  <si>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</si>
  <si>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</si>
  <si>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</si>
  <si>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</si>
  <si>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</si>
  <si>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</si>
  <si>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</si>
  <si>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</si>
  <si>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</si>
  <si>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</si>
  <si>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</si>
  <si>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</si>
  <si>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</si>
  <si>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</si>
  <si>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</si>
  <si>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</si>
  <si>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</si>
  <si>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</si>
  <si>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</si>
  <si>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</si>
  <si>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</si>
  <si>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</si>
  <si>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</si>
  <si>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</si>
  <si>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</si>
  <si>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</si>
  <si>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</si>
  <si>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</si>
  <si>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</si>
  <si>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</si>
  <si>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</si>
  <si>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</si>
  <si>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</si>
  <si>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</si>
  <si>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</si>
  <si>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</si>
  <si>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</si>
  <si>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</si>
  <si>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</si>
  <si>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</si>
  <si>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</si>
  <si>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</si>
  <si>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</si>
  <si>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</si>
  <si>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</si>
  <si>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</si>
  <si>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</si>
  <si>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</si>
  <si>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</si>
  <si>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</si>
  <si>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</si>
  <si>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</si>
  <si>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</si>
  <si>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</si>
  <si>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</si>
  <si>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</si>
  <si>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</si>
  <si>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</si>
  <si>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</si>
  <si>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</si>
  <si>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</si>
  <si>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</si>
  <si>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</si>
  <si>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</si>
  <si>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</si>
  <si>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</si>
  <si>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</si>
  <si>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</si>
  <si>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</si>
  <si>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</si>
  <si>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</si>
  <si>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</si>
  <si>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</si>
  <si>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</si>
  <si>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</si>
  <si>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</si>
  <si>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</si>
  <si>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</si>
  <si>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</si>
  <si>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</si>
  <si>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</si>
  <si>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</si>
  <si>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</si>
  <si>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</si>
  <si>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</si>
  <si>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</si>
  <si>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</si>
  <si>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</si>
  <si>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</si>
  <si>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</si>
  <si>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</si>
  <si>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</si>
  <si>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</si>
  <si>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</si>
  <si>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</si>
  <si>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</si>
  <si>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</si>
  <si>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</si>
  <si>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</si>
  <si>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</si>
  <si>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</si>
  <si>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</si>
  <si>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</si>
  <si>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</si>
  <si>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</si>
  <si>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</si>
  <si>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</si>
  <si>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</si>
  <si>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</si>
  <si>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</si>
  <si>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</si>
  <si>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</si>
  <si>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</si>
  <si>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</si>
  <si>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</si>
  <si>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</si>
  <si>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</si>
  <si>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</si>
  <si>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</si>
  <si>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</si>
  <si>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</si>
  <si>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</si>
  <si>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</si>
  <si>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</si>
  <si>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</si>
  <si>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</si>
  <si>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</si>
  <si>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</si>
  <si>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</si>
  <si>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</si>
  <si>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</si>
  <si>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</si>
  <si>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</si>
  <si>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</si>
  <si>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</si>
  <si>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</si>
  <si>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</si>
  <si>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</si>
  <si>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</si>
  <si>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</si>
  <si>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</si>
  <si>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</si>
  <si>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</si>
  <si>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</si>
  <si>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</si>
  <si>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</si>
  <si>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</si>
  <si>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</si>
  <si>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</si>
  <si>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</si>
  <si>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</si>
  <si>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</si>
  <si>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</si>
  <si>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</si>
  <si>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</si>
  <si>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</si>
  <si>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</si>
  <si>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</si>
  <si>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</si>
  <si>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</si>
  <si>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</si>
  <si>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</si>
  <si>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</si>
  <si>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</si>
  <si>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</si>
  <si>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</si>
  <si>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</si>
  <si>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</si>
  <si>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</si>
  <si>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</si>
  <si>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</si>
  <si>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</si>
  <si>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</si>
  <si>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</si>
  <si>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</si>
  <si>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</si>
  <si>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</si>
  <si>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</si>
  <si>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</si>
  <si>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</si>
  <si>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</si>
  <si>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</si>
  <si>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</si>
  <si>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</si>
  <si>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</si>
  <si>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</si>
  <si>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</si>
  <si>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</si>
  <si>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</si>
  <si>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</si>
  <si>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</si>
  <si>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</si>
  <si>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</si>
  <si>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</si>
  <si>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</si>
  <si>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</si>
  <si>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</si>
  <si>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</si>
  <si>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</si>
  <si>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</si>
  <si>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</si>
  <si>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</si>
  <si>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</si>
  <si>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</si>
  <si>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</si>
  <si>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</si>
  <si>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</si>
  <si>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</si>
  <si>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</si>
  <si>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</si>
  <si>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</si>
  <si>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</si>
  <si>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</si>
  <si>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</si>
  <si>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</si>
  <si>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</si>
  <si>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</si>
  <si>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</si>
  <si>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</si>
  <si>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</si>
  <si>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</si>
  <si>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</si>
  <si>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</si>
  <si>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</si>
  <si>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</si>
  <si>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</si>
  <si>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</si>
  <si>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</si>
  <si>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</si>
  <si>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</si>
  <si>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</si>
  <si>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</si>
  <si>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</si>
  <si>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</si>
  <si>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</si>
  <si>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</si>
  <si>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</si>
  <si>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</si>
  <si>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</si>
  <si>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</si>
  <si>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</si>
  <si>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</si>
  <si>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</si>
  <si>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</si>
  <si>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</si>
  <si>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</si>
  <si>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</si>
  <si>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</si>
  <si>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</si>
  <si>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</si>
  <si>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</si>
  <si>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</si>
  <si>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</si>
  <si>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</si>
  <si>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</si>
  <si>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</si>
  <si>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</si>
  <si>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</si>
  <si>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</si>
  <si>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</si>
  <si>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</si>
  <si>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</si>
  <si>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</si>
  <si>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</si>
  <si>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</si>
  <si>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</si>
  <si>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</si>
  <si>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</si>
  <si>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</si>
  <si>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</si>
  <si>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</si>
  <si>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</si>
  <si>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</si>
  <si>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</si>
  <si>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</si>
  <si>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</si>
  <si>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</si>
  <si>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</si>
  <si>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</si>
  <si>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</si>
  <si>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</si>
  <si>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</si>
  <si>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</si>
  <si>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</si>
  <si>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</si>
  <si>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</si>
  <si>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</si>
  <si>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</si>
  <si>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</si>
  <si>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</si>
  <si>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</si>
  <si>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</si>
  <si>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</si>
  <si>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</si>
  <si>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</si>
  <si>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</si>
  <si>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</si>
  <si>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</si>
  <si>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</si>
  <si>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</si>
  <si>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</si>
  <si>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</si>
  <si>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</si>
  <si>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</si>
  <si>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</si>
  <si>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</si>
  <si>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</si>
  <si>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</si>
  <si>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</si>
  <si>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</si>
  <si>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</si>
  <si>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</si>
  <si>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</si>
  <si>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</si>
  <si>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</si>
  <si>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</si>
  <si>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</si>
  <si>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</si>
  <si>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</si>
  <si>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</si>
  <si>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</si>
  <si>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</si>
  <si>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</si>
  <si>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</si>
  <si>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</si>
  <si>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</si>
  <si>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</si>
  <si>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</si>
  <si>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</si>
  <si>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</si>
  <si>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</si>
  <si>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</si>
  <si>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</si>
  <si>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</si>
  <si>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</si>
  <si>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</si>
  <si>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</si>
  <si>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</si>
  <si>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</si>
  <si>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</si>
  <si>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</si>
  <si>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</si>
  <si>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</si>
  <si>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</si>
  <si>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</si>
  <si>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</si>
  <si>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</si>
  <si>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</si>
  <si>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</si>
  <si>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</si>
  <si>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</si>
  <si>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</si>
  <si>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</si>
  <si>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</si>
  <si>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</si>
  <si>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</si>
  <si>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</si>
  <si>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</si>
  <si>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</si>
  <si>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</si>
  <si>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</si>
  <si>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</si>
  <si>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</si>
  <si>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</si>
  <si>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</si>
  <si>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</si>
  <si>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</si>
  <si>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</si>
  <si>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</si>
  <si>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</si>
  <si>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</si>
  <si>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</si>
  <si>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</si>
  <si>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</si>
  <si>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</si>
  <si>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</si>
  <si>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</si>
  <si>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</si>
  <si>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</si>
  <si>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</si>
  <si>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</si>
  <si>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</si>
  <si>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</si>
  <si>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</si>
  <si>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</si>
  <si>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</si>
  <si>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</si>
  <si>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</si>
  <si>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</si>
  <si>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</si>
  <si>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</si>
  <si>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</si>
  <si>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</si>
  <si>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</si>
  <si>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</si>
  <si>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</si>
  <si>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</si>
  <si>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</si>
  <si>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</si>
  <si>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</si>
  <si>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</si>
  <si>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</si>
  <si>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</si>
  <si>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</si>
  <si>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</si>
  <si>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</si>
  <si>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</si>
  <si>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</si>
  <si>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</si>
  <si>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</si>
  <si>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</si>
  <si>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</si>
  <si>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</si>
  <si>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</si>
  <si>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</si>
  <si>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</si>
  <si>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</si>
  <si>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</si>
  <si>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</si>
  <si>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</si>
  <si>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</si>
  <si>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</si>
  <si>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</si>
  <si>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</si>
  <si>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</si>
  <si>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</si>
  <si>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</si>
  <si>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</si>
  <si>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</si>
  <si>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</si>
  <si>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</si>
  <si>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</si>
  <si>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</si>
  <si>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</si>
  <si>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</si>
  <si>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</si>
  <si>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</si>
  <si>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</si>
  <si>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</si>
  <si>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</si>
  <si>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</si>
  <si>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</si>
  <si>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</si>
  <si>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</si>
  <si>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</si>
  <si>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</si>
  <si>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</si>
  <si>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</si>
  <si>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</si>
  <si>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</si>
  <si>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</si>
  <si>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</si>
  <si>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</si>
  <si>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</si>
  <si>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</si>
  <si>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</si>
  <si>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</si>
  <si>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</si>
  <si>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</si>
  <si>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</si>
  <si>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</si>
  <si>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</si>
  <si>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</si>
  <si>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</si>
  <si>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</si>
  <si>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</si>
  <si>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</si>
  <si>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</si>
  <si>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</si>
  <si>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</si>
  <si>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</si>
  <si>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</si>
  <si>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</si>
  <si>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</si>
  <si>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</si>
  <si>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</si>
  <si>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</si>
  <si>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</si>
  <si>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</si>
  <si>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</si>
  <si>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</si>
  <si>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</si>
  <si>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</si>
  <si>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</si>
  <si>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</si>
  <si>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</si>
  <si>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</si>
  <si>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</si>
  <si>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</si>
  <si>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</si>
  <si>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</si>
  <si>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</si>
  <si>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</si>
  <si>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</si>
  <si>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</si>
  <si>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</si>
  <si>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</si>
  <si>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</si>
  <si>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</si>
  <si>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</si>
  <si>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</si>
  <si>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</si>
  <si>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</si>
  <si>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</si>
  <si>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</si>
  <si>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</si>
  <si>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</si>
  <si>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</si>
  <si>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</si>
  <si>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</si>
  <si>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</si>
  <si>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</si>
  <si>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</si>
  <si>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</si>
  <si>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</si>
  <si>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</si>
  <si>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</si>
  <si>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</si>
  <si>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</si>
  <si>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</si>
  <si>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</si>
  <si>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</si>
  <si>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</si>
  <si>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</si>
  <si>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</si>
  <si>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</si>
  <si>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</si>
  <si>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</si>
  <si>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</si>
  <si>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</si>
  <si>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</si>
  <si>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</si>
  <si>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</si>
  <si>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</si>
  <si>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</si>
  <si>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</si>
  <si>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</si>
  <si>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</si>
  <si>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</si>
  <si>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</si>
  <si>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</si>
  <si>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</si>
  <si>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</si>
  <si>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</si>
  <si>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</si>
  <si>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</si>
  <si>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</si>
  <si>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</si>
  <si>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</si>
  <si>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</si>
  <si>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</si>
  <si>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</si>
  <si>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</si>
  <si>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</si>
  <si>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</si>
  <si>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</si>
  <si>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</si>
  <si>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</si>
  <si>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</si>
  <si>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</si>
  <si>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</si>
  <si>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</si>
  <si>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</si>
  <si>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</si>
  <si>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</si>
  <si>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</si>
  <si>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</si>
  <si>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</si>
  <si>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</si>
  <si>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</si>
  <si>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</si>
  <si>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</si>
  <si>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</si>
  <si>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</si>
  <si>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</si>
  <si>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</si>
  <si>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</si>
  <si>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</si>
  <si>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</si>
  <si>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</si>
  <si>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</si>
  <si>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</si>
  <si>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</si>
  <si>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</si>
  <si>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</si>
  <si>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</si>
  <si>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</si>
  <si>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</si>
  <si>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</si>
  <si>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</si>
  <si>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</si>
  <si>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</si>
  <si>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</si>
  <si>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</si>
  <si>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</si>
  <si>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</si>
  <si>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</si>
  <si>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</si>
  <si>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</si>
  <si>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</si>
  <si>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</si>
  <si>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</si>
  <si>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</si>
  <si>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</si>
  <si>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</si>
  <si>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</si>
  <si>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</si>
  <si>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</si>
  <si>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</si>
  <si>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</si>
  <si>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</si>
  <si>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</si>
  <si>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</si>
  <si>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</si>
  <si>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</si>
  <si>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</si>
  <si>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</si>
  <si>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</si>
  <si>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</si>
  <si>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</si>
  <si>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</si>
  <si>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</si>
  <si>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</si>
  <si>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</si>
  <si>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</si>
  <si>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</si>
  <si>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</si>
  <si>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</si>
  <si>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</si>
  <si>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</si>
  <si>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</si>
  <si>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</si>
  <si>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</si>
  <si>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</si>
  <si>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</si>
  <si>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</si>
  <si>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</si>
  <si>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</si>
  <si>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</si>
  <si>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</si>
  <si>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</si>
  <si>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</si>
  <si>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</si>
  <si>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</si>
  <si>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</si>
  <si>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</si>
  <si>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</si>
  <si>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</si>
  <si>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</si>
  <si>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</si>
  <si>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</si>
  <si>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</si>
  <si>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</si>
  <si>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</si>
  <si>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</si>
  <si>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</si>
  <si>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</si>
  <si>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</si>
  <si>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</si>
  <si>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</si>
  <si>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</si>
  <si>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</si>
  <si>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</si>
  <si>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</si>
  <si>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</si>
  <si>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</si>
  <si>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</si>
  <si>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</si>
  <si>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</si>
  <si>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</si>
  <si>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</si>
  <si>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</si>
  <si>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</si>
  <si>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</si>
  <si>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</si>
  <si>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</si>
  <si>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</si>
  <si>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</si>
  <si>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</si>
  <si>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</si>
  <si>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</si>
  <si>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</si>
  <si>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</si>
  <si>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</si>
  <si>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</si>
  <si>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</si>
  <si>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</si>
  <si>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</si>
  <si>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</si>
  <si>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</si>
  <si>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</si>
  <si>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</si>
  <si>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</si>
  <si>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</si>
  <si>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</si>
  <si>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</si>
  <si>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</si>
  <si>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</si>
  <si>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</si>
  <si>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</si>
  <si>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</si>
  <si>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</si>
  <si>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</si>
  <si>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</si>
  <si>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</si>
  <si>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</si>
  <si>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</si>
  <si>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</si>
  <si>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</si>
  <si>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</si>
  <si>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</si>
  <si>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</si>
  <si>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</si>
  <si>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</si>
  <si>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</si>
  <si>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</si>
  <si>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</si>
  <si>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</si>
  <si>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</si>
  <si>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</si>
  <si>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</si>
  <si>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</si>
  <si>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</si>
  <si>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</si>
  <si>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</si>
  <si>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</si>
  <si>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</si>
  <si>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</si>
  <si>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</si>
  <si>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</si>
  <si>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</si>
  <si>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</si>
  <si>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</si>
  <si>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</si>
  <si>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</si>
  <si>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</si>
  <si>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</si>
  <si>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</si>
  <si>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</si>
  <si>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</si>
  <si>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</si>
  <si>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</si>
  <si>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</si>
  <si>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</si>
  <si>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</si>
  <si>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</si>
  <si>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</si>
  <si>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</si>
  <si>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</si>
  <si>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</si>
  <si>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</si>
  <si>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</si>
  <si>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</si>
  <si>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</si>
  <si>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</si>
  <si>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</si>
  <si>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</si>
  <si>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</si>
  <si>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</si>
  <si>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</si>
  <si>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</si>
  <si>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</si>
  <si>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</si>
  <si>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</si>
  <si>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</si>
  <si>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</si>
  <si>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</si>
  <si>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</si>
  <si>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</si>
  <si>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</si>
  <si>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</si>
  <si>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</si>
  <si>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</si>
  <si>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</si>
  <si>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</si>
  <si>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</si>
  <si>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</si>
  <si>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</si>
  <si>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</si>
  <si>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</si>
  <si>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</si>
  <si>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</si>
  <si>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</si>
  <si>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</si>
  <si>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</si>
  <si>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</si>
  <si>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</si>
  <si>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</si>
  <si>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</si>
  <si>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</si>
  <si>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</si>
  <si>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</si>
  <si>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</si>
  <si>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</si>
  <si>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</si>
  <si>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</si>
  <si>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</si>
  <si>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</si>
  <si>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</si>
  <si>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</si>
  <si>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</si>
  <si>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</si>
  <si>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</si>
  <si>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</si>
  <si>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</si>
  <si>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</si>
  <si>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</si>
  <si>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</si>
  <si>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</si>
  <si>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</si>
  <si>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</si>
  <si>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</si>
  <si>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</si>
  <si>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</si>
  <si>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</si>
  <si>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</si>
  <si>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</si>
  <si>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</si>
  <si>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</si>
  <si>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</si>
  <si>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</si>
  <si>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</si>
  <si>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</si>
  <si>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</si>
  <si>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</si>
  <si>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</si>
  <si>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</si>
  <si>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</si>
  <si>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</si>
  <si>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</si>
  <si>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</si>
  <si>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</si>
  <si>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</si>
  <si>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</si>
  <si>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</si>
  <si>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</si>
  <si>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</si>
  <si>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</si>
  <si>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</si>
  <si>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</si>
  <si>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</si>
  <si>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</si>
  <si>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</si>
  <si>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</si>
  <si>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</si>
  <si>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</si>
  <si>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</si>
  <si>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</si>
  <si>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</si>
  <si>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</si>
  <si>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</si>
  <si>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</si>
  <si>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</si>
  <si>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</si>
  <si>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</si>
  <si>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</si>
  <si>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</si>
  <si>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</si>
  <si>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</si>
  <si>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</si>
  <si>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</si>
  <si>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</si>
  <si>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</si>
  <si>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</si>
  <si>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</si>
  <si>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</si>
  <si>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</si>
  <si>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</si>
  <si>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</si>
  <si>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</si>
  <si>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</si>
  <si>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</si>
  <si>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</si>
  <si>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</si>
  <si>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</si>
  <si>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</si>
  <si>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</si>
  <si>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</si>
  <si>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</si>
  <si>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</si>
  <si>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</si>
  <si>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</si>
  <si>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</si>
  <si>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</si>
  <si>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</si>
  <si>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</si>
  <si>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</si>
  <si>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</si>
  <si>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</si>
  <si>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</si>
  <si>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</si>
  <si>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</si>
  <si>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</si>
  <si>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</si>
  <si>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</si>
  <si>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</si>
  <si>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</si>
  <si>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</si>
  <si>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</si>
  <si>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</si>
  <si>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</si>
  <si>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</si>
  <si>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</si>
  <si>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</si>
  <si>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</si>
  <si>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</si>
  <si>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</si>
  <si>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</si>
  <si>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</si>
  <si>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</si>
  <si>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</si>
  <si>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</si>
  <si>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</si>
  <si>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</si>
  <si>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</si>
  <si>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</si>
  <si>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</si>
  <si>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</si>
  <si>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</si>
  <si>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</si>
  <si>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</si>
  <si>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</si>
  <si>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</si>
  <si>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</si>
  <si>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</si>
  <si>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</si>
  <si>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</si>
  <si>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</si>
  <si>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</si>
  <si>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</si>
  <si>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</si>
  <si>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</si>
  <si>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</si>
  <si>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</si>
  <si>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</si>
  <si>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</si>
  <si>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</si>
  <si>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</si>
  <si>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</si>
  <si>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</si>
  <si>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</si>
  <si>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</si>
  <si>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</si>
  <si>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</si>
  <si>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</si>
  <si>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</si>
  <si>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</si>
  <si>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</si>
  <si>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</si>
  <si>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</si>
  <si>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</si>
  <si>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</si>
  <si>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</si>
  <si>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</si>
  <si>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</si>
  <si>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</si>
  <si>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</si>
  <si>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</si>
  <si>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</si>
  <si>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</si>
  <si>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</si>
  <si>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</si>
  <si>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</si>
  <si>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</si>
  <si>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</si>
  <si>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</si>
  <si>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</si>
  <si>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</si>
  <si>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</si>
  <si>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</si>
  <si>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</si>
  <si>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</si>
  <si>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</si>
  <si>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</si>
  <si>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</si>
  <si>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</si>
  <si>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</si>
  <si>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</si>
  <si>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</si>
  <si>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</si>
  <si>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</si>
  <si>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</si>
  <si>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</si>
  <si>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</si>
  <si>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</si>
  <si>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</si>
  <si>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</si>
  <si>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</si>
  <si>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</si>
  <si>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</si>
  <si>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</si>
  <si>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</si>
  <si>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</si>
  <si>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</si>
  <si>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</si>
  <si>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</si>
  <si>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</si>
  <si>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</si>
  <si>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</si>
  <si>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</si>
  <si>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</si>
  <si>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</si>
  <si>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</si>
  <si>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</si>
  <si>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</si>
  <si>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</si>
  <si>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</si>
  <si>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</si>
  <si>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</si>
  <si>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</si>
  <si>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</si>
  <si>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</si>
  <si>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</si>
  <si>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</si>
  <si>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</si>
  <si>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</si>
  <si>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</si>
  <si>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</si>
  <si>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</si>
  <si>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</si>
  <si>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</si>
  <si>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</si>
  <si>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</si>
  <si>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</si>
  <si>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</si>
  <si>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</si>
  <si>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</si>
  <si>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</si>
  <si>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</si>
  <si>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</si>
  <si>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</si>
  <si>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</si>
  <si>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</si>
  <si>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</si>
  <si>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</si>
  <si>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</si>
  <si>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</si>
  <si>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</si>
  <si>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</si>
  <si>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</si>
  <si>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</si>
  <si>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</si>
  <si>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</si>
  <si>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</si>
  <si>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</si>
  <si>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</si>
  <si>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</si>
  <si>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</si>
  <si>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</si>
  <si>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</si>
  <si>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</si>
  <si>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</si>
  <si>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</si>
  <si>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</si>
  <si>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</si>
  <si>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</si>
  <si>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</si>
  <si>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</si>
  <si>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</si>
  <si>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</si>
  <si>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</si>
  <si>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</si>
  <si>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</si>
  <si>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</si>
  <si>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</si>
  <si>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</si>
  <si>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</si>
  <si>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</si>
  <si>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</si>
  <si>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</si>
  <si>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</si>
  <si>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</si>
  <si>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</si>
  <si>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</si>
  <si>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</si>
  <si>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</si>
  <si>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</si>
  <si>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</si>
  <si>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</si>
  <si>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</si>
  <si>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</si>
  <si>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</si>
  <si>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</si>
  <si>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</si>
  <si>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</si>
  <si>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</si>
  <si>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</si>
  <si>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</si>
  <si>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</si>
  <si>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</si>
  <si>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</si>
  <si>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</si>
  <si>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</si>
  <si>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</si>
  <si>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</si>
  <si>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</si>
  <si>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</si>
  <si>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</si>
  <si>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</si>
  <si>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</si>
  <si>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</si>
  <si>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</si>
  <si>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</si>
  <si>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</si>
  <si>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</si>
  <si>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</si>
  <si>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</si>
  <si>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</si>
  <si>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</si>
  <si>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</si>
  <si>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</si>
  <si>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</si>
  <si>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</si>
  <si>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</si>
  <si>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</si>
  <si>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</si>
  <si>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</si>
  <si>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</si>
  <si>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</si>
  <si>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</si>
  <si>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</si>
  <si>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</si>
  <si>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</si>
  <si>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</si>
  <si>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</si>
  <si>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</si>
  <si>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</si>
  <si>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</si>
  <si>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</si>
  <si>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</si>
  <si>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</si>
  <si>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</si>
  <si>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</si>
  <si>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</si>
  <si>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</si>
  <si>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</si>
  <si>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</si>
  <si>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</si>
  <si>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</si>
  <si>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</si>
  <si>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</si>
  <si>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</si>
  <si>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</si>
  <si>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</si>
  <si>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</si>
  <si>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</si>
  <si>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</si>
  <si>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</si>
  <si>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</si>
  <si>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</si>
  <si>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</si>
  <si>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</si>
  <si>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</si>
  <si>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</si>
  <si>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</si>
  <si>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</si>
  <si>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</si>
  <si>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</si>
  <si>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</si>
  <si>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</si>
  <si>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</si>
  <si>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</si>
  <si>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</si>
  <si>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</si>
  <si>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</si>
  <si>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</si>
  <si>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</si>
  <si>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</si>
  <si>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</si>
  <si>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</si>
  <si>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</si>
  <si>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</si>
  <si>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</si>
  <si>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</si>
  <si>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</si>
  <si>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</si>
  <si>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</si>
  <si>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</si>
  <si>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</si>
  <si>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</si>
  <si>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</si>
  <si>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</si>
  <si>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</si>
  <si>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</si>
  <si>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</si>
  <si>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</si>
  <si>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</si>
  <si>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</si>
  <si>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</si>
  <si>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</si>
  <si>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</si>
  <si>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</si>
  <si>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</si>
  <si>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</si>
  <si>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</si>
  <si>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</si>
  <si>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</si>
  <si>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</si>
  <si>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</si>
  <si>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</si>
  <si>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</si>
  <si>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</si>
  <si>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</si>
  <si>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</si>
  <si>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</si>
  <si>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</si>
  <si>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</si>
  <si>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</si>
  <si>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</si>
  <si>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</si>
  <si>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</si>
  <si>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</si>
  <si>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</si>
  <si>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</si>
  <si>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</si>
  <si>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</si>
  <si>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</si>
  <si>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</si>
  <si>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</si>
  <si>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</si>
  <si>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</si>
  <si>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</si>
  <si>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</si>
  <si>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</si>
  <si>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</si>
  <si>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</si>
  <si>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</si>
  <si>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</si>
  <si>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</si>
  <si>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</si>
  <si>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</si>
  <si>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</si>
  <si>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</si>
  <si>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</si>
  <si>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</si>
  <si>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</si>
  <si>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</si>
  <si>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</si>
  <si>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</si>
  <si>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</si>
  <si>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</si>
  <si>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</si>
  <si>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</si>
  <si>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</si>
  <si>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</si>
  <si>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</si>
  <si>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</si>
  <si>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</si>
  <si>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</si>
  <si>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</si>
  <si>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</si>
  <si>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</si>
  <si>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</si>
  <si>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</si>
  <si>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</si>
  <si>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</si>
  <si>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</si>
  <si>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</si>
  <si>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</si>
  <si>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</si>
  <si>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</si>
  <si>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</si>
  <si>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</si>
  <si>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</si>
  <si>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</si>
  <si>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</si>
  <si>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</si>
  <si>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</si>
  <si>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</si>
  <si>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</si>
  <si>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</si>
  <si>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</si>
  <si>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</si>
  <si>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</si>
  <si>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</si>
  <si>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</si>
  <si>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</si>
  <si>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</si>
  <si>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</si>
  <si>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</si>
  <si>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</si>
  <si>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</si>
  <si>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</si>
  <si>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</si>
  <si>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</si>
  <si>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</si>
  <si>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</si>
  <si>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</si>
  <si>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</si>
  <si>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</si>
  <si>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</si>
  <si>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</si>
  <si>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</si>
  <si>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</si>
  <si>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</si>
  <si>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</si>
  <si>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</si>
  <si>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</si>
  <si>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</si>
  <si>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</si>
  <si>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</si>
  <si>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</si>
  <si>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</si>
  <si>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</si>
  <si>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</si>
  <si>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</si>
  <si>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</si>
  <si>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</si>
  <si>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</si>
  <si>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</si>
  <si>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</si>
  <si>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</si>
  <si>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</si>
  <si>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</si>
  <si>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</si>
  <si>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</si>
  <si>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</si>
  <si>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</si>
  <si>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</si>
  <si>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</si>
  <si>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</si>
  <si>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</si>
  <si>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</si>
  <si>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</si>
  <si>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</si>
  <si>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</si>
  <si>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</si>
  <si>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</si>
  <si>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</si>
  <si>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</si>
  <si>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</si>
  <si>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</si>
  <si>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</si>
  <si>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</si>
  <si>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</si>
  <si>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</si>
  <si>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</si>
  <si>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</si>
  <si>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</si>
  <si>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</si>
  <si>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</si>
  <si>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</si>
  <si>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</si>
  <si>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</si>
  <si>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</si>
  <si>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</si>
  <si>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</si>
  <si>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</si>
  <si>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</si>
  <si>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</si>
  <si>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</si>
  <si>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</si>
  <si>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</si>
  <si>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</si>
  <si>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</si>
  <si>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</si>
  <si>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</si>
  <si>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</si>
  <si>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</si>
  <si>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</si>
  <si>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</si>
  <si>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</si>
  <si>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</si>
  <si>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</si>
  <si>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</si>
  <si>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</si>
  <si>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</si>
  <si>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</si>
  <si>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</si>
  <si>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</si>
  <si>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</si>
  <si>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</si>
  <si>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</si>
  <si>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</si>
  <si>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</si>
  <si>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</si>
  <si>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</si>
  <si>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</si>
  <si>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</si>
  <si>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</si>
  <si>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</si>
  <si>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</si>
  <si>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</si>
  <si>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</si>
  <si>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</si>
  <si>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</si>
  <si>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</si>
  <si>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</si>
  <si>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</si>
  <si>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</si>
  <si>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</si>
  <si>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</si>
  <si>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</si>
  <si>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</si>
  <si>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</si>
  <si>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</si>
  <si>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</si>
  <si>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</si>
  <si>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</si>
  <si>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</si>
  <si>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</si>
  <si>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</si>
  <si>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</si>
  <si>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</si>
  <si>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</si>
  <si>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</si>
  <si>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</si>
  <si>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</si>
  <si>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</si>
  <si>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</si>
  <si>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</si>
  <si>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</si>
  <si>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</si>
  <si>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</si>
  <si>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</si>
  <si>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</si>
  <si>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</si>
  <si>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</si>
  <si>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</si>
  <si>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</si>
  <si>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</si>
  <si>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</si>
  <si>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</si>
  <si>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</si>
  <si>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</si>
  <si>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</si>
  <si>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</si>
  <si>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</si>
  <si>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</si>
  <si>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</si>
  <si>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</si>
  <si>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</si>
  <si>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</si>
  <si>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</si>
  <si>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</si>
  <si>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</si>
  <si>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</si>
  <si>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</si>
  <si>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</si>
  <si>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</si>
  <si>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</si>
  <si>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</si>
  <si>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</si>
  <si>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</si>
  <si>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</si>
  <si>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</si>
  <si>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</si>
  <si>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</si>
  <si>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</si>
  <si>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</si>
  <si>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</si>
  <si>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</si>
  <si>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</si>
  <si>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</si>
  <si>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</si>
  <si>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</si>
  <si>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</si>
  <si>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</si>
  <si>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</si>
  <si>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</si>
  <si>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</si>
  <si>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</si>
  <si>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</si>
  <si>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</si>
  <si>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</si>
  <si>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</si>
  <si>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</si>
  <si>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</si>
  <si>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</si>
  <si>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</si>
  <si>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</si>
  <si>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</si>
  <si>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</si>
  <si>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</si>
  <si>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</si>
  <si>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</si>
  <si>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</si>
  <si>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</si>
  <si>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</si>
  <si>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</si>
  <si>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</si>
  <si>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</si>
  <si>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</si>
  <si>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</si>
  <si>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</si>
  <si>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</si>
  <si>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</si>
  <si>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</si>
  <si>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</si>
  <si>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</si>
  <si>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</si>
  <si>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</si>
  <si>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</si>
  <si>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</si>
  <si>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</si>
  <si>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</si>
  <si>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</si>
  <si>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</si>
  <si>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</si>
  <si>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</si>
  <si>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</si>
  <si>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</si>
  <si>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</si>
  <si>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</si>
  <si>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</si>
  <si>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</si>
  <si>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</si>
  <si>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</si>
  <si>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</si>
  <si>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</si>
  <si>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</si>
  <si>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</si>
  <si>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</si>
  <si>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</si>
  <si>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</si>
  <si>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</si>
  <si>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</si>
  <si>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</si>
  <si>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</si>
  <si>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</si>
  <si>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</si>
  <si>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</si>
  <si>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</si>
  <si>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</si>
  <si>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</si>
  <si>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</si>
  <si>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</si>
  <si>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</si>
  <si>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</si>
  <si>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</si>
  <si>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</si>
  <si>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</si>
  <si>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</si>
  <si>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</si>
  <si>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</si>
  <si>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</si>
  <si>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</si>
  <si>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</si>
  <si>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</si>
  <si>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</si>
  <si>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</si>
  <si>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</si>
  <si>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</si>
  <si>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</si>
  <si>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</si>
  <si>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</si>
  <si>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</si>
  <si>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</si>
  <si>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</si>
  <si>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</si>
  <si>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</si>
  <si>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</si>
  <si>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</si>
  <si>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</si>
  <si>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</si>
  <si>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</si>
  <si>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</si>
  <si>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</si>
  <si>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</si>
  <si>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</si>
  <si>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</si>
  <si>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</si>
  <si>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</si>
  <si>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</si>
  <si>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</si>
  <si>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</si>
  <si>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</si>
  <si>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</si>
  <si>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</si>
  <si>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</si>
  <si>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</si>
  <si>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</si>
  <si>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</si>
  <si>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</si>
  <si>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</si>
  <si>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</si>
  <si>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</si>
  <si>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</si>
  <si>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</si>
  <si>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</si>
  <si>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</si>
  <si>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</si>
  <si>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</si>
  <si>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</si>
  <si>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</si>
  <si>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</si>
  <si>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</si>
  <si>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</si>
  <si>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</si>
  <si>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</si>
  <si>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</si>
  <si>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</si>
  <si>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</si>
  <si>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</si>
  <si>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</si>
  <si>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</si>
  <si>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</si>
  <si>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</si>
  <si>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</si>
  <si>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</si>
  <si>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</si>
  <si>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</si>
  <si>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</si>
  <si>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</si>
  <si>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</si>
  <si>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</si>
  <si>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</si>
  <si>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</si>
  <si>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</si>
  <si>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</si>
  <si>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</si>
  <si>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</si>
  <si>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</si>
  <si>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</si>
  <si>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</si>
  <si>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</si>
  <si>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</si>
  <si>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</si>
  <si>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</si>
  <si>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</si>
  <si>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</si>
  <si>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</si>
  <si>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</si>
  <si>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</si>
  <si>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</si>
  <si>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</si>
  <si>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</si>
  <si>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</si>
  <si>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</si>
  <si>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</si>
  <si>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</si>
  <si>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</si>
  <si>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</si>
  <si>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</si>
  <si>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</si>
  <si>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</si>
  <si>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</si>
  <si>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</si>
  <si>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</si>
  <si>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</si>
  <si>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</si>
  <si>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</si>
  <si>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</si>
  <si>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</si>
  <si>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</si>
  <si>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</si>
  <si>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</si>
  <si>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</si>
  <si>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</si>
  <si>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</si>
  <si>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</si>
  <si>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</si>
  <si>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</si>
  <si>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</si>
  <si>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</si>
  <si>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</si>
  <si>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</si>
  <si>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</si>
  <si>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</si>
  <si>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</si>
  <si>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</si>
  <si>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</si>
  <si>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</si>
  <si>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</si>
  <si>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</si>
  <si>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</si>
  <si>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</si>
  <si>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</si>
  <si>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</si>
  <si>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</si>
  <si>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</si>
  <si>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</si>
  <si>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</si>
  <si>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</si>
  <si>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</si>
  <si>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</si>
  <si>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</si>
  <si>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</si>
  <si>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</si>
  <si>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</si>
  <si>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</si>
  <si>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</si>
  <si>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</si>
  <si>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</si>
  <si>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</si>
  <si>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</si>
  <si>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</si>
  <si>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</si>
  <si>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</si>
  <si>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</si>
  <si>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</si>
  <si>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</si>
  <si>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</si>
  <si>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</si>
  <si>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</si>
  <si>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</si>
  <si>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</si>
  <si>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</si>
  <si>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</si>
  <si>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</si>
  <si>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</si>
  <si>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</si>
  <si>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</si>
  <si>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</si>
  <si>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</si>
  <si>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</si>
  <si>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</si>
  <si>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</si>
  <si>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</si>
  <si>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</si>
  <si>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</si>
  <si>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</si>
  <si>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</si>
  <si>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</si>
  <si>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</si>
  <si>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</si>
  <si>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</si>
  <si>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</si>
  <si>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</si>
  <si>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</si>
  <si>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</si>
  <si>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</si>
  <si>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</si>
  <si>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</si>
  <si>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</si>
  <si>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</si>
  <si>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</si>
  <si>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</si>
  <si>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</si>
  <si>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</si>
  <si>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</si>
  <si>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</si>
  <si>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</si>
  <si>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</si>
  <si>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</si>
  <si>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</si>
  <si>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</si>
  <si>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</si>
  <si>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</si>
  <si>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</si>
  <si>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</si>
  <si>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</si>
  <si>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</si>
  <si>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</si>
  <si>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</si>
  <si>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</si>
  <si>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</si>
  <si>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</si>
  <si>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</si>
  <si>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</si>
  <si>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</si>
  <si>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</si>
  <si>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</si>
  <si>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</si>
  <si>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</si>
  <si>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</si>
  <si>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</si>
  <si>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</si>
  <si>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</si>
  <si>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</si>
  <si>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</si>
  <si>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</si>
  <si>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</si>
  <si>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</si>
  <si>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</si>
  <si>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</si>
  <si>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</si>
  <si>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</si>
  <si>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</si>
  <si>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</si>
  <si>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</si>
  <si>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</si>
  <si>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</si>
  <si>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</si>
  <si>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</si>
  <si>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</si>
  <si>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</si>
  <si>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</si>
  <si>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</si>
  <si>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</si>
  <si>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</si>
  <si>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</si>
  <si>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</si>
  <si>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</si>
  <si>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</si>
  <si>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</si>
  <si>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</si>
  <si>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</si>
  <si>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</si>
  <si>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</si>
  <si>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</si>
  <si>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</si>
  <si>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</si>
  <si>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</si>
  <si>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</si>
  <si>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</si>
  <si>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</si>
  <si>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</si>
  <si>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</si>
  <si>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</si>
  <si>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</si>
  <si>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</si>
  <si>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</si>
  <si>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</si>
  <si>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</si>
  <si>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</si>
  <si>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</si>
  <si>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</si>
  <si>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</si>
  <si>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</si>
  <si>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</si>
  <si>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</si>
  <si>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</si>
  <si>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</si>
  <si>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</si>
  <si>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</si>
  <si>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</si>
  <si>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</si>
  <si>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</si>
  <si>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</si>
  <si>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</si>
  <si>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</si>
  <si>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</si>
  <si>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</si>
  <si>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</si>
  <si>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</si>
  <si>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</si>
  <si>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</si>
  <si>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</si>
  <si>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</si>
  <si>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</si>
  <si>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</si>
  <si>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</si>
  <si>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</si>
  <si>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</si>
  <si>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</si>
  <si>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</si>
  <si>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</si>
  <si>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</si>
  <si>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</si>
  <si>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</si>
  <si>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</si>
  <si>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</si>
  <si>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</si>
  <si>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</si>
  <si>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</si>
  <si>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</si>
  <si>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</si>
  <si>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</si>
  <si>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</si>
  <si>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</si>
  <si>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</si>
  <si>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</si>
  <si>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</si>
  <si>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</si>
  <si>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</si>
  <si>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</si>
  <si>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</si>
  <si>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</si>
  <si>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</si>
  <si>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</si>
  <si>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</si>
  <si>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</si>
  <si>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</si>
  <si>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</si>
  <si>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</si>
  <si>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</si>
  <si>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</si>
  <si>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</si>
  <si>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</si>
  <si>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</si>
  <si>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</si>
  <si>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</si>
  <si>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</si>
  <si>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</si>
  <si>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</si>
  <si>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</si>
  <si>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</si>
  <si>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</si>
  <si>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</si>
  <si>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</si>
  <si>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</si>
  <si>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</si>
  <si>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</si>
  <si>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</si>
  <si>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</si>
  <si>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</si>
  <si>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</si>
  <si>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</si>
  <si>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</si>
  <si>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</si>
  <si>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</si>
  <si>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</si>
  <si>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</si>
  <si>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</si>
  <si>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</si>
  <si>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</si>
  <si>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</si>
  <si>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</si>
  <si>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</si>
  <si>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</si>
  <si>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</si>
  <si>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</si>
  <si>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</si>
  <si>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</si>
  <si>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</si>
  <si>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</si>
  <si>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</si>
  <si>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</si>
  <si>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</si>
  <si>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</si>
  <si>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</si>
  <si>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</si>
  <si>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</si>
  <si>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</si>
  <si>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</si>
  <si>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</si>
  <si>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</si>
  <si>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</si>
  <si>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</si>
  <si>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</si>
  <si>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</si>
  <si>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</si>
  <si>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</si>
  <si>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</si>
  <si>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</si>
  <si>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</si>
  <si>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</si>
  <si>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</si>
  <si>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</si>
  <si>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</si>
  <si>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</si>
  <si>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</si>
  <si>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</si>
  <si>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</si>
  <si>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</si>
  <si>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</si>
  <si>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</si>
  <si>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</si>
  <si>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</si>
  <si>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</si>
  <si>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</si>
  <si>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</si>
  <si>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</si>
  <si>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</si>
  <si>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</si>
  <si>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</si>
  <si>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</si>
  <si>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</si>
  <si>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</si>
  <si>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</si>
  <si>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</si>
  <si>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</si>
  <si>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</si>
  <si>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</si>
  <si>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</si>
  <si>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</si>
  <si>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</si>
  <si>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</si>
  <si>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</si>
  <si>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</si>
  <si>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</si>
  <si>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</si>
  <si>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</si>
  <si>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</si>
  <si>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</si>
  <si>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</si>
  <si>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</si>
  <si>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</si>
  <si>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</si>
  <si>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</si>
  <si>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</si>
  <si>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</si>
  <si>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</si>
  <si>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</si>
  <si>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</si>
  <si>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</si>
  <si>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</si>
  <si>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</si>
  <si>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</si>
  <si>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</si>
  <si>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</si>
  <si>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</si>
  <si>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</si>
  <si>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</si>
  <si>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</si>
  <si>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</si>
  <si>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</si>
  <si>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</si>
  <si>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</si>
  <si>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</si>
  <si>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</si>
  <si>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</si>
  <si>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</si>
  <si>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</si>
  <si>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</si>
  <si>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</si>
  <si>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</si>
  <si>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</si>
  <si>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</si>
  <si>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</si>
  <si>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</si>
  <si>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</si>
  <si>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</si>
  <si>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</si>
  <si>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</si>
  <si>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</si>
  <si>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</si>
  <si>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</si>
  <si>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</si>
  <si>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</si>
  <si>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</si>
  <si>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</si>
  <si>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</si>
  <si>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</si>
  <si>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</si>
  <si>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</si>
  <si>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</si>
  <si>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</si>
  <si>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</si>
  <si>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</si>
  <si>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</si>
  <si>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</si>
  <si>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</si>
  <si>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</si>
  <si>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</si>
  <si>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</si>
  <si>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</si>
  <si>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</si>
  <si>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</si>
  <si>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</si>
  <si>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</si>
  <si>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</si>
  <si>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</si>
  <si>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</si>
  <si>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</si>
  <si>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</si>
  <si>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</si>
  <si>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</si>
  <si>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</si>
  <si>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</si>
  <si>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</si>
  <si>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</si>
  <si>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</si>
  <si>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</si>
  <si>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</si>
  <si>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</si>
  <si>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</si>
  <si>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</si>
  <si>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</si>
  <si>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</si>
  <si>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</si>
  <si>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</si>
  <si>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</si>
  <si>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</si>
  <si>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</si>
  <si>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</si>
  <si>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</si>
  <si>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</si>
  <si>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</si>
  <si>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</si>
  <si>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</si>
  <si>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</si>
  <si>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</si>
  <si>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</si>
  <si>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</si>
  <si>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</si>
  <si>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</si>
  <si>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</si>
  <si>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</si>
  <si>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</si>
  <si>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</si>
  <si>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</si>
  <si>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</si>
  <si>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</si>
  <si>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</si>
  <si>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</si>
  <si>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</si>
  <si>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</si>
  <si>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</si>
  <si>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</si>
  <si>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</si>
  <si>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</si>
  <si>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</si>
  <si>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</si>
  <si>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</si>
  <si>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</si>
  <si>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</si>
  <si>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</si>
  <si>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</si>
  <si>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</si>
  <si>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</si>
  <si>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</si>
  <si>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</si>
  <si>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</si>
  <si>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</si>
  <si>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</si>
  <si>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</si>
  <si>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</si>
  <si>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</si>
  <si>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</si>
  <si>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</si>
  <si>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</si>
  <si>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</si>
  <si>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</si>
  <si>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</si>
  <si>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</si>
  <si>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</si>
  <si>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</si>
  <si>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</si>
  <si>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</si>
  <si>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</si>
  <si>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</si>
  <si>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</si>
  <si>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</si>
  <si>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</si>
  <si>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</si>
  <si>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</si>
  <si>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</si>
  <si>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</si>
  <si>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</si>
  <si>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</si>
  <si>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</si>
  <si>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</si>
  <si>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</si>
  <si>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</si>
  <si>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</si>
  <si>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</si>
  <si>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</si>
  <si>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</si>
  <si>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</si>
  <si>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</si>
  <si>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</si>
  <si>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</si>
  <si>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</si>
  <si>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</si>
  <si>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</si>
  <si>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</si>
  <si>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</si>
  <si>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</si>
  <si>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</si>
  <si>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</si>
  <si>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</si>
  <si>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</si>
  <si>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</si>
  <si>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</si>
  <si>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</si>
  <si>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</si>
  <si>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</si>
  <si>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</si>
  <si>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</si>
  <si>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</si>
  <si>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</si>
  <si>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</si>
  <si>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</si>
  <si>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</si>
  <si>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</si>
  <si>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</si>
  <si>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</si>
  <si>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</si>
  <si>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</si>
  <si>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</si>
  <si>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</si>
  <si>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</si>
  <si>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</si>
  <si>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</si>
  <si>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</si>
  <si>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</si>
  <si>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</si>
  <si>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</si>
  <si>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</si>
  <si>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</si>
  <si>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</si>
  <si>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</si>
  <si>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</si>
  <si>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</si>
  <si>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</si>
  <si>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</si>
  <si>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</si>
  <si>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</si>
  <si>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</si>
  <si>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</si>
  <si>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</si>
  <si>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</si>
  <si>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</si>
  <si>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</si>
  <si>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</si>
  <si>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</si>
  <si>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</si>
  <si>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</si>
  <si>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</si>
  <si>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</si>
  <si>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</si>
  <si>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</si>
  <si>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</si>
  <si>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</si>
  <si>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</si>
  <si>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</si>
  <si>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</si>
  <si>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</si>
  <si>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</si>
  <si>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</si>
  <si>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</si>
  <si>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</si>
  <si>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</si>
  <si>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</si>
  <si>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</si>
  <si>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</si>
  <si>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</si>
  <si>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</si>
  <si>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</si>
  <si>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</si>
  <si>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</si>
  <si>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</si>
  <si>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</si>
  <si>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</si>
  <si>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</si>
  <si>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</si>
  <si>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</si>
  <si>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</si>
  <si>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</si>
  <si>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</si>
  <si>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</si>
  <si>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</si>
  <si>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</si>
  <si>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</si>
  <si>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</si>
  <si>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</si>
  <si>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</si>
  <si>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</si>
  <si>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</si>
  <si>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</si>
  <si>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</si>
  <si>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</si>
  <si>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</si>
  <si>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</si>
  <si>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</si>
  <si>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</si>
  <si>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</si>
  <si>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</si>
  <si>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</si>
  <si>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</si>
  <si>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</si>
  <si>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</si>
  <si>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</si>
  <si>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</si>
  <si>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</si>
  <si>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</si>
  <si>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</si>
  <si>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</si>
  <si>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</si>
  <si>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</si>
  <si>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</si>
  <si>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</si>
  <si>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</si>
  <si>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</si>
  <si>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</si>
  <si>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</si>
  <si>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</si>
  <si>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</si>
  <si>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</si>
  <si>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</si>
  <si>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</si>
  <si>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</si>
  <si>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</si>
  <si>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</si>
  <si>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</si>
  <si>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</si>
  <si>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</si>
  <si>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</si>
  <si>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</si>
  <si>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</si>
  <si>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</si>
  <si>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</si>
  <si>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</si>
  <si>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</si>
  <si>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</si>
  <si>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</si>
  <si>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</si>
  <si>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</si>
  <si>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</si>
  <si>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</si>
  <si>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</si>
  <si>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</si>
  <si>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</si>
  <si>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</si>
  <si>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</si>
  <si>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</si>
  <si>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</si>
  <si>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</si>
  <si>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</si>
  <si>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</si>
  <si>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</si>
  <si>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</si>
  <si>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</si>
  <si>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</si>
  <si>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</si>
  <si>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</si>
  <si>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</si>
  <si>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</si>
  <si>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</si>
  <si>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</si>
  <si>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</si>
  <si>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</si>
  <si>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</si>
  <si>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</si>
  <si>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</si>
  <si>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</si>
  <si>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</si>
  <si>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</si>
  <si>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</si>
  <si>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</si>
  <si>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</si>
  <si>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</si>
  <si>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</si>
  <si>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</si>
  <si>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</si>
  <si>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</si>
  <si>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</si>
  <si>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</si>
  <si>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</si>
  <si>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</si>
  <si>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</si>
  <si>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</si>
  <si>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</si>
  <si>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</si>
  <si>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</si>
  <si>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</si>
  <si>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</si>
  <si>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</si>
  <si>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</si>
  <si>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</si>
  <si>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</si>
  <si>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</si>
  <si>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</si>
  <si>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</si>
  <si>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</si>
  <si>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</si>
  <si>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</si>
  <si>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</si>
  <si>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</si>
  <si>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</si>
  <si>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</si>
  <si>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</si>
  <si>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</si>
  <si>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</si>
  <si>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</si>
  <si>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</si>
  <si>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</si>
  <si>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</si>
  <si>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</si>
  <si>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</si>
  <si>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</si>
  <si>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</si>
  <si>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</si>
  <si>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</si>
  <si>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</si>
  <si>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</si>
  <si>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</si>
  <si>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</si>
  <si>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</si>
  <si>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</si>
  <si>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</si>
  <si>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</si>
  <si>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</si>
  <si>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</si>
  <si>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</si>
  <si>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</si>
  <si>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</si>
  <si>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</si>
  <si>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</si>
  <si>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</si>
  <si>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</si>
  <si>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</si>
  <si>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</si>
  <si>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</si>
  <si>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</si>
  <si>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</si>
  <si>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</si>
  <si>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</si>
  <si>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</si>
  <si>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</si>
  <si>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</si>
  <si>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</si>
  <si>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</si>
  <si>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</si>
  <si>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</si>
  <si>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</si>
  <si>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</si>
  <si>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</si>
  <si>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</si>
  <si>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</si>
  <si>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</si>
  <si>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</si>
  <si>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</si>
  <si>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</si>
  <si>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</si>
  <si>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</si>
  <si>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</si>
  <si>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</si>
  <si>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</si>
  <si>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</si>
  <si>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</si>
  <si>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</si>
  <si>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</si>
  <si>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</si>
  <si>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</si>
  <si>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</si>
  <si>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</si>
  <si>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</si>
  <si>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</si>
  <si>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</si>
  <si>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</si>
  <si>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</si>
  <si>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</si>
  <si>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</si>
  <si>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</si>
  <si>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</si>
  <si>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</si>
  <si>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</si>
  <si>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</si>
  <si>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</si>
  <si>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</si>
  <si>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</si>
  <si>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</si>
  <si>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</si>
  <si>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</si>
  <si>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</si>
  <si>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</si>
  <si>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</si>
  <si>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</si>
  <si>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</si>
  <si>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</si>
  <si>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</si>
  <si>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</si>
  <si>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</si>
  <si>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</si>
  <si>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</si>
  <si>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</si>
  <si>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</si>
  <si>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</si>
  <si>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</si>
  <si>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</si>
  <si>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</si>
  <si>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</si>
  <si>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</si>
  <si>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</si>
  <si>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</si>
  <si>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</si>
  <si>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</si>
  <si>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</si>
  <si>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</si>
  <si>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</si>
  <si>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</si>
  <si>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</si>
  <si>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</si>
  <si>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</si>
  <si>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</si>
  <si>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</si>
  <si>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</si>
  <si>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</si>
  <si>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</si>
  <si>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</si>
  <si>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</si>
  <si>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</si>
  <si>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</si>
  <si>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</si>
  <si>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</si>
  <si>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</si>
  <si>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</si>
  <si>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</si>
  <si>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</si>
  <si>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</si>
  <si>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</si>
  <si>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</si>
  <si>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</si>
  <si>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</si>
  <si>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</si>
  <si>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</si>
  <si>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</si>
  <si>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</si>
  <si>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</si>
  <si>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</si>
  <si>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</si>
  <si>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</si>
  <si>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</si>
  <si>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</si>
  <si>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</si>
  <si>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</si>
  <si>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</si>
  <si>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</si>
  <si>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</si>
  <si>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</si>
  <si>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</si>
  <si>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</si>
  <si>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</si>
  <si>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</si>
  <si>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</si>
  <si>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</si>
  <si>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</si>
  <si>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</si>
  <si>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</si>
  <si>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</si>
  <si>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</si>
  <si>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</si>
  <si>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</si>
  <si>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</si>
  <si>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</si>
  <si>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</si>
  <si>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</si>
  <si>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</si>
  <si>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</si>
  <si>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</si>
  <si>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</si>
  <si>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</si>
  <si>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</si>
  <si>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</si>
  <si>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</si>
  <si>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</si>
  <si>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</si>
  <si>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</si>
  <si>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</si>
  <si>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</si>
  <si>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</si>
  <si>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</si>
  <si>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</si>
  <si>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</si>
  <si>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</si>
  <si>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</si>
  <si>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</si>
  <si>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</si>
  <si>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</si>
  <si>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</si>
  <si>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</si>
  <si>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</si>
  <si>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</si>
  <si>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</si>
  <si>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</si>
  <si>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</si>
  <si>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</si>
  <si>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</si>
  <si>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</si>
  <si>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</si>
  <si>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</si>
  <si>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</si>
  <si>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</si>
  <si>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</si>
  <si>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</si>
  <si>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</si>
  <si>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</si>
  <si>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</si>
  <si>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</si>
  <si>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</si>
  <si>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</si>
  <si>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</si>
  <si>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</si>
  <si>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</si>
  <si>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</si>
  <si>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</si>
  <si>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</si>
  <si>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</si>
  <si>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</si>
  <si>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</si>
  <si>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</si>
  <si>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</si>
  <si>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</si>
  <si>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</si>
  <si>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</si>
  <si>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</si>
  <si>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</si>
  <si>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</si>
  <si>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</si>
  <si>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</si>
  <si>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</si>
  <si>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</si>
  <si>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</si>
  <si>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</si>
  <si>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</si>
  <si>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</si>
  <si>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</si>
  <si>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</si>
  <si>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</si>
  <si>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</si>
  <si>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</si>
  <si>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</si>
  <si>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</si>
  <si>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</si>
  <si>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</si>
  <si>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</si>
  <si>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</si>
  <si>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</si>
  <si>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</si>
  <si>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</si>
  <si>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</si>
  <si>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</si>
  <si>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</si>
  <si>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</si>
  <si>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</si>
  <si>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</si>
  <si>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</si>
  <si>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</si>
  <si>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</si>
  <si>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</si>
  <si>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</si>
  <si>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</si>
  <si>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</si>
  <si>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</si>
  <si>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</si>
  <si>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</si>
  <si>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</si>
  <si>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</si>
  <si>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</si>
  <si>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</si>
  <si>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</si>
  <si>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</si>
  <si>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</si>
  <si>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</si>
  <si>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</si>
  <si>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</si>
  <si>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</si>
  <si>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</si>
  <si>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</si>
  <si>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</si>
  <si>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</si>
  <si>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</si>
  <si>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</si>
  <si>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</si>
  <si>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</si>
  <si>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</si>
  <si>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</si>
  <si>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</si>
  <si>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</si>
  <si>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</si>
  <si>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</si>
  <si>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</si>
  <si>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</si>
  <si>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</si>
  <si>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</si>
  <si>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</si>
  <si>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</si>
  <si>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</si>
  <si>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</si>
  <si>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</si>
  <si>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</si>
  <si>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</si>
  <si>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</si>
  <si>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</si>
  <si>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</si>
  <si>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</si>
  <si>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</si>
  <si>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</si>
  <si>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</si>
  <si>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</si>
  <si>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</si>
  <si>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</si>
  <si>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</si>
  <si>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</si>
  <si>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</si>
  <si>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</si>
  <si>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</si>
  <si>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</si>
  <si>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</si>
  <si>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</si>
  <si>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</si>
  <si>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</si>
  <si>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</si>
  <si>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</si>
  <si>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</si>
  <si>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</si>
  <si>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</si>
  <si>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</si>
  <si>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</si>
  <si>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</si>
  <si>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</si>
  <si>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</si>
  <si>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</si>
  <si>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</si>
  <si>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</si>
  <si>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</si>
  <si>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</si>
  <si>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</si>
  <si>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</si>
  <si>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</si>
  <si>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</si>
  <si>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</si>
  <si>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</si>
  <si>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</si>
  <si>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</si>
  <si>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</si>
  <si>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</si>
  <si>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</si>
  <si>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</si>
  <si>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</si>
  <si>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</si>
  <si>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</si>
  <si>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</si>
  <si>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</si>
  <si>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</si>
  <si>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</si>
  <si>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</si>
  <si>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</si>
  <si>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</si>
  <si>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</si>
  <si>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</si>
  <si>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</si>
  <si>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</si>
  <si>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</si>
  <si>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</si>
  <si>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</si>
  <si>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</si>
  <si>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</si>
  <si>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</si>
  <si>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</si>
  <si>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</si>
  <si>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</si>
  <si>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</si>
  <si>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</si>
  <si>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</si>
  <si>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</si>
  <si>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</si>
  <si>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</si>
  <si>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</si>
  <si>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</si>
  <si>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</si>
  <si>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</si>
  <si>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</si>
  <si>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</si>
  <si>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</si>
  <si>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</si>
  <si>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</si>
  <si>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</si>
  <si>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</si>
  <si>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</si>
  <si>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</si>
  <si>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</si>
  <si>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</si>
  <si>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</si>
  <si>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</si>
  <si>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</si>
  <si>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</si>
  <si>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</si>
  <si>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</si>
  <si>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</si>
  <si>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</si>
  <si>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</si>
  <si>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</si>
  <si>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</si>
  <si>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</si>
  <si>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</si>
  <si>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</si>
  <si>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</si>
  <si>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</si>
  <si>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</si>
  <si>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</si>
  <si>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</si>
  <si>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</si>
  <si>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</si>
  <si>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</si>
  <si>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</si>
  <si>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</si>
  <si>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</si>
  <si>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</si>
  <si>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</si>
  <si>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</si>
  <si>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</si>
  <si>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</si>
  <si>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</si>
  <si>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</si>
  <si>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</si>
  <si>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</si>
  <si>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</si>
  <si>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</si>
  <si>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</si>
  <si>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</si>
  <si>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</si>
  <si>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</si>
  <si>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</si>
  <si>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</si>
  <si>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</si>
  <si>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</si>
  <si>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</si>
  <si>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</si>
  <si>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</si>
  <si>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</si>
  <si>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</si>
  <si>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</si>
  <si>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</si>
  <si>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</si>
  <si>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</si>
  <si>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</si>
  <si>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</si>
  <si>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</si>
  <si>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</si>
  <si>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</si>
  <si>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</si>
  <si>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</si>
  <si>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</si>
  <si>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</si>
  <si>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</si>
  <si>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</si>
  <si>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</si>
  <si>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</si>
  <si>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</si>
  <si>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</si>
  <si>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</si>
  <si>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</si>
  <si>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</si>
  <si>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</si>
  <si>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</si>
  <si>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</si>
  <si>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</si>
  <si>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</si>
  <si>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</si>
  <si>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</si>
  <si>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</si>
  <si>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</si>
  <si>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</si>
  <si>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</si>
  <si>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</si>
  <si>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</si>
  <si>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</si>
  <si>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</si>
  <si>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</si>
  <si>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</si>
  <si>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</si>
  <si>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</si>
  <si>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</si>
  <si>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</si>
  <si>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</si>
  <si>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</si>
  <si>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</si>
  <si>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</si>
  <si>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</si>
  <si>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</si>
  <si>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</si>
  <si>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</si>
  <si>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</si>
  <si>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</si>
  <si>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</si>
  <si>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</si>
  <si>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</si>
  <si>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</si>
  <si>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</si>
  <si>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</si>
  <si>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</si>
  <si>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</si>
  <si>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</si>
  <si>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</si>
  <si>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</si>
  <si>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</si>
  <si>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</si>
  <si>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</si>
  <si>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</si>
  <si>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</si>
  <si>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</si>
  <si>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</si>
  <si>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</si>
  <si>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</si>
  <si>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</si>
  <si>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</si>
  <si>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</si>
  <si>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</si>
  <si>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</si>
  <si>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</si>
  <si>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</si>
  <si>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</si>
  <si>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</si>
  <si>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</si>
  <si>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</si>
  <si>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</si>
  <si>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</si>
  <si>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</si>
  <si>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</si>
  <si>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</si>
  <si>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</si>
  <si>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</si>
  <si>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</si>
  <si>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</si>
  <si>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</si>
  <si>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</si>
  <si>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</si>
  <si>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</si>
  <si>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</si>
  <si>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</si>
  <si>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</si>
  <si>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</si>
  <si>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</si>
  <si>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</si>
  <si>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</si>
  <si>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</si>
  <si>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</si>
  <si>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</si>
  <si>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</si>
  <si>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</si>
  <si>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</si>
  <si>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</si>
  <si>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</si>
  <si>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</si>
  <si>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</si>
  <si>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</si>
  <si>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</si>
  <si>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</si>
  <si>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</si>
  <si>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</si>
  <si>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</si>
  <si>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</si>
  <si>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</si>
  <si>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</si>
  <si>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</si>
  <si>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</si>
  <si>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</si>
  <si>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</si>
  <si>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</si>
  <si>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</si>
  <si>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</si>
  <si>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</si>
  <si>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</si>
  <si>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</si>
  <si>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</si>
  <si>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</si>
  <si>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</si>
  <si>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</si>
  <si>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</si>
  <si>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</si>
  <si>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</si>
  <si>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</si>
  <si>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</si>
  <si>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</si>
  <si>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</si>
  <si>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</si>
  <si>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</si>
  <si>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</si>
  <si>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</si>
  <si>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</si>
  <si>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</si>
  <si>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</si>
  <si>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</si>
  <si>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</si>
  <si>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</si>
  <si>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</si>
  <si>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</si>
  <si>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</si>
  <si>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</si>
  <si>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</si>
  <si>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</si>
  <si>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</si>
  <si>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</si>
  <si>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</si>
  <si>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</si>
  <si>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</si>
  <si>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</si>
  <si>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</si>
  <si>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</si>
  <si>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</si>
  <si>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</si>
  <si>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</si>
  <si>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</si>
  <si>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</si>
  <si>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</si>
  <si>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</si>
  <si>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</si>
  <si>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</si>
  <si>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</si>
  <si>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</si>
  <si>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</si>
  <si>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</si>
  <si>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</si>
  <si>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</si>
  <si>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</si>
  <si>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</si>
  <si>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</si>
  <si>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</si>
  <si>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</si>
  <si>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</si>
  <si>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</si>
  <si>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</si>
  <si>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</si>
  <si>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</si>
  <si>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</si>
  <si>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</si>
  <si>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</si>
  <si>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</si>
  <si>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</si>
  <si>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</si>
  <si>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</si>
  <si>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</si>
  <si>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</si>
  <si>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</si>
  <si>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</si>
  <si>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</si>
  <si>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</si>
  <si>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</si>
  <si>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</si>
  <si>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</si>
  <si>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</si>
  <si>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</si>
  <si>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</si>
  <si>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</si>
  <si>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</si>
  <si>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</si>
  <si>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</si>
  <si>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</si>
  <si>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</si>
  <si>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</si>
  <si>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</si>
  <si>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</si>
  <si>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</si>
  <si>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</si>
  <si>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</si>
  <si>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</si>
  <si>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</si>
  <si>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</si>
  <si>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</si>
  <si>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</si>
  <si>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</si>
  <si>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</si>
  <si>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</si>
  <si>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</si>
  <si>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</si>
  <si>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</si>
  <si>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</si>
  <si>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</si>
  <si>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</si>
  <si>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</si>
  <si>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</si>
  <si>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</si>
  <si>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</si>
  <si>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</si>
  <si>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</si>
  <si>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</si>
  <si>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</si>
  <si>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</si>
  <si>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</si>
  <si>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</si>
  <si>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</si>
  <si>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</si>
  <si>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</si>
  <si>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</si>
  <si>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</si>
  <si>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</si>
  <si>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</si>
  <si>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</si>
  <si>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</si>
  <si>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</si>
  <si>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</si>
  <si>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</si>
  <si>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</si>
  <si>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</si>
  <si>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</si>
  <si>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</si>
  <si>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</si>
  <si>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</si>
  <si>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</si>
  <si>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</si>
  <si>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</si>
  <si>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</si>
  <si>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</si>
  <si>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</si>
  <si>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</si>
  <si>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</si>
  <si>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</si>
  <si>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</si>
  <si>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</si>
  <si>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</si>
  <si>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</si>
  <si>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</si>
  <si>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</si>
  <si>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</si>
  <si>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</si>
  <si>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</si>
  <si>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</si>
  <si>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</si>
  <si>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</si>
  <si>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</si>
  <si>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</si>
  <si>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</si>
  <si>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</si>
  <si>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</si>
  <si>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</si>
  <si>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</si>
  <si>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</si>
  <si>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</si>
  <si>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</si>
  <si>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</si>
  <si>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</si>
  <si>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</si>
  <si>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</si>
  <si>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</si>
  <si>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</si>
  <si>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</si>
  <si>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</si>
  <si>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</si>
  <si>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</si>
  <si>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</si>
  <si>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</si>
  <si>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</si>
  <si>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</si>
  <si>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</si>
  <si>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</si>
  <si>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</si>
  <si>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</si>
  <si>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</si>
  <si>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</si>
  <si>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</si>
  <si>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</si>
  <si>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</si>
  <si>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</si>
  <si>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</si>
  <si>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</si>
  <si>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</si>
  <si>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</si>
  <si>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</si>
  <si>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</si>
  <si>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</si>
  <si>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</si>
  <si>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</si>
  <si>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</si>
  <si>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</si>
  <si>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</si>
  <si>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</si>
  <si>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</si>
  <si>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</si>
  <si>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</si>
  <si>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</si>
  <si>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</si>
  <si>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</si>
  <si>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</si>
  <si>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</si>
  <si>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</si>
  <si>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</si>
  <si>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</si>
  <si>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</si>
  <si>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</si>
  <si>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</si>
  <si>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</si>
  <si>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</si>
  <si>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</si>
  <si>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</si>
  <si>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</si>
  <si>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</si>
  <si>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</si>
  <si>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</si>
  <si>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</si>
  <si>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</si>
  <si>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</si>
  <si>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</si>
  <si>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</si>
  <si>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</si>
  <si>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</si>
  <si>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</si>
  <si>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</si>
  <si>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</si>
  <si>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</si>
  <si>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</si>
  <si>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</si>
  <si>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</si>
  <si>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</si>
  <si>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</si>
  <si>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</si>
  <si>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</si>
  <si>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</si>
  <si>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</si>
  <si>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</si>
  <si>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</si>
  <si>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</si>
  <si>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</si>
  <si>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</si>
  <si>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</si>
  <si>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</si>
  <si>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</si>
  <si>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</si>
  <si>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</si>
  <si>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</si>
  <si>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</si>
  <si>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</si>
  <si>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</si>
  <si>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</si>
  <si>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</si>
  <si>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</si>
  <si>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</si>
  <si>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</si>
  <si>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</si>
  <si>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</si>
  <si>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</si>
  <si>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</si>
  <si>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</si>
  <si>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</si>
  <si>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</si>
  <si>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</si>
  <si>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</si>
  <si>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</si>
  <si>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</si>
  <si>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</si>
  <si>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</si>
  <si>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</si>
  <si>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</si>
  <si>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</si>
  <si>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</si>
  <si>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</si>
  <si>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</si>
  <si>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</si>
  <si>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</si>
  <si>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</si>
  <si>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</si>
  <si>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</si>
  <si>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</si>
  <si>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</si>
  <si>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</si>
  <si>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</si>
  <si>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</si>
  <si>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</si>
  <si>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</si>
  <si>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</si>
  <si>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</si>
  <si>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</si>
  <si>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</si>
  <si>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</si>
  <si>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</si>
  <si>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</si>
  <si>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</si>
  <si>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</si>
  <si>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</si>
  <si>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</si>
  <si>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</si>
  <si>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</si>
  <si>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</si>
  <si>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</si>
  <si>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</si>
  <si>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</si>
  <si>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</si>
  <si>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</si>
  <si>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</si>
  <si>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</si>
  <si>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</si>
  <si>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</si>
  <si>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</si>
  <si>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</si>
  <si>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</si>
  <si>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</si>
  <si>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</si>
  <si>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</si>
  <si>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</si>
  <si>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</si>
  <si>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</si>
  <si>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</si>
  <si>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</si>
  <si>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</si>
  <si>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</si>
  <si>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</si>
  <si>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</si>
  <si>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</si>
  <si>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</si>
  <si>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</si>
  <si>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</si>
  <si>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</si>
  <si>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</si>
  <si>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</si>
  <si>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</si>
  <si>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</si>
  <si>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</si>
  <si>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</si>
  <si>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</si>
  <si>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</si>
  <si>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</si>
  <si>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</si>
  <si>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</si>
  <si>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</si>
  <si>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</si>
  <si>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</si>
  <si>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</si>
  <si>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</si>
  <si>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</si>
  <si>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</si>
  <si>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</si>
  <si>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</si>
  <si>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</si>
  <si>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</si>
  <si>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</si>
  <si>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</si>
  <si>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</si>
  <si>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</si>
  <si>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</si>
  <si>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</si>
  <si>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</si>
  <si>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</si>
  <si>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</si>
  <si>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</si>
  <si>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</si>
  <si>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</si>
  <si>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</si>
  <si>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</si>
  <si>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</si>
  <si>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</si>
  <si>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</si>
  <si>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</si>
  <si>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</si>
  <si>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</si>
  <si>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</si>
  <si>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</si>
  <si>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</si>
  <si>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</si>
  <si>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</si>
  <si>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</si>
  <si>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</si>
  <si>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</si>
  <si>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</si>
  <si>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</si>
  <si>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</si>
  <si>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</si>
  <si>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</si>
  <si>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</si>
  <si>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</si>
  <si>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</si>
  <si>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</si>
  <si>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</si>
  <si>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</si>
  <si>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</si>
  <si>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</si>
  <si>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</si>
  <si>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</si>
  <si>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</si>
  <si>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</si>
  <si>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</si>
  <si>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</si>
  <si>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</si>
  <si>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</si>
  <si>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</si>
  <si>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</si>
  <si>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</si>
  <si>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</si>
  <si>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</si>
  <si>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</si>
  <si>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</si>
  <si>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</si>
  <si>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</si>
  <si>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</si>
  <si>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</si>
  <si>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</si>
  <si>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</si>
  <si>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</si>
  <si>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</si>
  <si>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</si>
  <si>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</si>
  <si>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</si>
  <si>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</si>
  <si>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</si>
  <si>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</si>
  <si>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</si>
  <si>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</si>
  <si>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</si>
  <si>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</si>
  <si>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</si>
  <si>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</si>
  <si>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</si>
  <si>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</si>
  <si>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</si>
  <si>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</si>
  <si>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</si>
  <si>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</si>
  <si>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</si>
  <si>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</si>
  <si>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</si>
  <si>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</si>
  <si>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</si>
  <si>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</si>
  <si>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</si>
  <si>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</si>
  <si>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</si>
  <si>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</si>
  <si>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</si>
  <si>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</si>
  <si>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</si>
  <si>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</si>
  <si>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</si>
  <si>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</si>
  <si>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</si>
  <si>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</si>
  <si>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</si>
  <si>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</si>
  <si>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</si>
  <si>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</si>
  <si>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</si>
  <si>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</si>
  <si>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</si>
  <si>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</si>
  <si>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</si>
  <si>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</si>
  <si>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</si>
  <si>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</si>
  <si>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</si>
  <si>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</si>
  <si>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</si>
  <si>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</si>
  <si>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</si>
  <si>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</si>
  <si>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</si>
  <si>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</si>
  <si>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</si>
  <si>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</si>
  <si>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</si>
  <si>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</si>
  <si>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</si>
  <si>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</si>
  <si>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</si>
  <si>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</si>
  <si>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</si>
  <si>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</si>
  <si>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</si>
  <si>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</si>
  <si>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</si>
  <si>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</si>
  <si>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</si>
  <si>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</si>
  <si>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</si>
  <si>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</si>
  <si>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</si>
  <si>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</si>
  <si>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</si>
  <si>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</si>
  <si>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</si>
  <si>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</si>
  <si>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</si>
  <si>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</si>
  <si>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</si>
  <si>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</si>
  <si>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</si>
  <si>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</si>
  <si>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</si>
  <si>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</si>
  <si>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</si>
  <si>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</si>
  <si>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</si>
  <si>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</si>
  <si>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</si>
  <si>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</si>
  <si>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</si>
  <si>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</si>
  <si>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</si>
  <si>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</si>
  <si>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</si>
  <si>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</si>
  <si>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</si>
  <si>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</si>
  <si>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</si>
  <si>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</si>
  <si>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</si>
  <si>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</si>
  <si>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</si>
  <si>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</si>
  <si>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</si>
  <si>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</si>
  <si>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</si>
  <si>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</si>
  <si>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</si>
  <si>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</si>
  <si>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</si>
  <si>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</si>
  <si>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</si>
  <si>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</si>
  <si>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</si>
  <si>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</si>
  <si>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</si>
  <si>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</si>
  <si>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</si>
  <si>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</si>
  <si>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</si>
  <si>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</si>
  <si>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</si>
  <si>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</si>
  <si>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</si>
  <si>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</si>
  <si>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</si>
  <si>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</si>
  <si>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</si>
  <si>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</si>
  <si>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</si>
  <si>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</si>
  <si>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</si>
  <si>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</si>
  <si>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</si>
  <si>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</si>
  <si>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</si>
  <si>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</si>
  <si>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</si>
  <si>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</si>
  <si>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</si>
  <si>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</si>
  <si>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</si>
  <si>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</si>
  <si>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</si>
  <si>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</si>
  <si>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</si>
  <si>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</si>
  <si>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</si>
  <si>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</si>
  <si>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</si>
  <si>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</si>
  <si>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</si>
  <si>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</si>
  <si>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</si>
  <si>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</si>
  <si>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</si>
  <si>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</si>
  <si>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</si>
  <si>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</si>
  <si>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</si>
  <si>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</si>
  <si>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</si>
  <si>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</si>
  <si>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</si>
  <si>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</si>
  <si>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</si>
  <si>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</si>
  <si>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</si>
  <si>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</si>
  <si>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</si>
  <si>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</si>
  <si>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</si>
  <si>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</si>
  <si>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</si>
  <si>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</si>
  <si>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</si>
  <si>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</si>
  <si>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</si>
  <si>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</si>
  <si>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</si>
  <si>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</si>
  <si>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</si>
  <si>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</si>
  <si>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</si>
  <si>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</si>
  <si>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</si>
  <si>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</si>
  <si>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</si>
  <si>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</si>
  <si>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</si>
  <si>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</si>
  <si>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</si>
  <si>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</si>
  <si>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</si>
  <si>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</si>
  <si>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</si>
  <si>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</si>
  <si>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</si>
  <si>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</si>
  <si>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</si>
  <si>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</si>
  <si>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</si>
  <si>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</si>
  <si>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</si>
  <si>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</si>
  <si>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</si>
  <si>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</si>
  <si>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</si>
  <si>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</si>
  <si>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</si>
  <si>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</si>
  <si>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</si>
  <si>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</si>
  <si>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</si>
  <si>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</si>
  <si>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</si>
  <si>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</si>
  <si>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</si>
  <si>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</si>
  <si>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</si>
  <si>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</si>
  <si>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</si>
  <si>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</si>
  <si>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</si>
  <si>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</si>
  <si>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</si>
  <si>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</si>
  <si>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</si>
  <si>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</si>
  <si>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</si>
  <si>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</si>
  <si>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</si>
  <si>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</si>
  <si>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</si>
  <si>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</si>
  <si>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</si>
  <si>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</si>
  <si>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</si>
  <si>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</si>
  <si>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</si>
  <si>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</si>
  <si>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</si>
  <si>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</si>
  <si>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</si>
  <si>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</si>
  <si>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</si>
  <si>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</si>
  <si>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</si>
  <si>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</si>
  <si>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</si>
  <si>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</si>
  <si>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</si>
  <si>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</si>
  <si>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</si>
  <si>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</si>
  <si>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</si>
  <si>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</si>
  <si>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</si>
  <si>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</si>
  <si>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</si>
  <si>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</si>
  <si>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</si>
  <si>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</si>
  <si>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</si>
  <si>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</si>
  <si>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</si>
  <si>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</si>
  <si>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</si>
  <si>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</si>
  <si>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</si>
  <si>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</si>
  <si>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</si>
  <si>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</si>
  <si>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</si>
  <si>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</si>
  <si>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</si>
  <si>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</si>
  <si>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</si>
  <si>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</si>
  <si>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</si>
  <si>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</si>
  <si>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</si>
  <si>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</si>
  <si>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</si>
  <si>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</si>
  <si>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</si>
  <si>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</si>
  <si>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</si>
  <si>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</si>
  <si>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</si>
  <si>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</si>
  <si>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</si>
  <si>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</si>
  <si>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</si>
  <si>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</si>
  <si>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</si>
  <si>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</si>
  <si>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</si>
  <si>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</si>
  <si>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</si>
  <si>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</si>
  <si>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</si>
  <si>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</si>
  <si>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</si>
  <si>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</si>
  <si>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</si>
  <si>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</si>
  <si>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</si>
  <si>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</si>
  <si>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</si>
  <si>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</si>
  <si>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</si>
  <si>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</si>
  <si>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</si>
  <si>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</si>
  <si>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</si>
  <si>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</si>
  <si>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</si>
  <si>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</si>
  <si>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</si>
  <si>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</si>
  <si>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</si>
  <si>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</si>
  <si>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</si>
  <si>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</si>
  <si>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</si>
  <si>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</si>
  <si>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</si>
  <si>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</si>
  <si>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</si>
  <si>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</si>
  <si>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</si>
  <si>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</si>
  <si>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</si>
  <si>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</si>
  <si>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</si>
  <si>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</si>
  <si>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</si>
  <si>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</si>
  <si>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</si>
  <si>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</si>
  <si>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</si>
  <si>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</si>
  <si>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</si>
  <si>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</si>
  <si>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</si>
  <si>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</si>
  <si>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</si>
  <si>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</si>
  <si>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</si>
  <si>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</si>
  <si>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</si>
  <si>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</si>
  <si>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</si>
  <si>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</si>
  <si>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</si>
  <si>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</si>
  <si>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</si>
  <si>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</si>
  <si>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</si>
  <si>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</si>
  <si>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</si>
  <si>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</si>
  <si>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</si>
  <si>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</si>
  <si>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</si>
  <si>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</si>
  <si>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</si>
  <si>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</si>
  <si>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</si>
  <si>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</si>
  <si>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</si>
  <si>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</si>
  <si>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</si>
  <si>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</si>
  <si>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</si>
  <si>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</si>
  <si>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</si>
  <si>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</si>
  <si>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</si>
  <si>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</si>
  <si>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</si>
  <si>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</si>
  <si>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</si>
  <si>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</si>
  <si>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</si>
  <si>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</si>
  <si>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</si>
  <si>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</si>
  <si>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</si>
  <si>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</si>
  <si>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</si>
  <si>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</si>
  <si>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</si>
  <si>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</si>
  <si>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</si>
  <si>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</si>
  <si>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</si>
  <si>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</si>
  <si>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</si>
  <si>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</si>
  <si>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</si>
  <si>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</si>
  <si>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</si>
  <si>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</si>
  <si>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</si>
  <si>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</si>
  <si>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</si>
  <si>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</si>
  <si>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</si>
  <si>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</si>
  <si>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</si>
  <si>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</si>
  <si>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</si>
  <si>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</si>
  <si>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</si>
  <si>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</si>
  <si>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</si>
  <si>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</si>
  <si>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</si>
  <si>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</si>
  <si>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</si>
  <si>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</si>
  <si>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</si>
  <si>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</si>
  <si>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</si>
  <si>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</si>
  <si>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</si>
  <si>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</si>
  <si>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</si>
  <si>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</si>
  <si>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</si>
  <si>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</si>
  <si>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</si>
  <si>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</si>
  <si>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</si>
  <si>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</si>
  <si>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</si>
  <si>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</si>
  <si>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</si>
  <si>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</si>
  <si>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</si>
  <si>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</si>
  <si>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</si>
  <si>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</si>
  <si>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</si>
  <si>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</si>
  <si>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</si>
  <si>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</si>
  <si>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</si>
  <si>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</si>
  <si>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</si>
  <si>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</si>
  <si>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</si>
  <si>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</si>
  <si>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</si>
  <si>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</si>
  <si>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</si>
  <si>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</si>
  <si>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</si>
  <si>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</si>
  <si>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</si>
  <si>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</si>
  <si>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</si>
  <si>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</si>
  <si>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</si>
  <si>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</si>
  <si>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</si>
  <si>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</si>
  <si>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</si>
  <si>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</si>
  <si>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</si>
  <si>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</si>
  <si>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</si>
  <si>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</si>
  <si>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</si>
  <si>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</si>
  <si>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</si>
  <si>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</si>
  <si>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</si>
  <si>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</si>
  <si>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</si>
  <si>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</si>
  <si>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</si>
  <si>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</si>
  <si>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</si>
  <si>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</si>
  <si>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</si>
  <si>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</si>
  <si>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</si>
  <si>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</si>
  <si>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</si>
  <si>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</si>
  <si>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</si>
  <si>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</si>
  <si>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</si>
  <si>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</si>
  <si>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</si>
  <si>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</si>
  <si>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</si>
  <si>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</si>
  <si>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</si>
  <si>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</si>
  <si>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</si>
  <si>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</si>
  <si>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</si>
  <si>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</si>
  <si>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</si>
  <si>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</si>
  <si>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</si>
  <si>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</si>
  <si>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</si>
  <si>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</si>
  <si>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</si>
  <si>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</si>
  <si>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</si>
  <si>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</si>
  <si>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</si>
  <si>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</si>
  <si>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</si>
  <si>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</si>
  <si>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</si>
  <si>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</si>
  <si>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</si>
  <si>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</si>
  <si>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</si>
  <si>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</si>
  <si>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</si>
  <si>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</si>
  <si>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</si>
  <si>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</si>
  <si>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</si>
  <si>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</si>
  <si>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</si>
  <si>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</si>
  <si>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</si>
  <si>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</si>
  <si>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</si>
  <si>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</si>
  <si>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</si>
  <si>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</si>
  <si>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</si>
  <si>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</si>
  <si>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</si>
  <si>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</si>
  <si>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</si>
  <si>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</si>
  <si>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</si>
  <si>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</si>
  <si>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</si>
  <si>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</si>
  <si>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</si>
  <si>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</si>
  <si>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</si>
  <si>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</si>
  <si>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</si>
  <si>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</si>
  <si>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</si>
  <si>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</si>
  <si>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</si>
  <si>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</si>
  <si>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</si>
  <si>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</si>
  <si>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</si>
  <si>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</si>
  <si>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</si>
  <si>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</si>
  <si>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</si>
  <si>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</si>
  <si>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</si>
  <si>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</si>
  <si>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</si>
  <si>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</si>
  <si>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</si>
  <si>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</si>
  <si>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</si>
  <si>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</si>
  <si>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</si>
  <si>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</si>
  <si>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</si>
  <si>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</si>
  <si>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</si>
  <si>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</si>
  <si>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</si>
  <si>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</si>
  <si>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</si>
  <si>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</si>
  <si>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</si>
  <si>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</si>
  <si>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</si>
  <si>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</si>
  <si>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</si>
  <si>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</si>
  <si>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</si>
  <si>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</si>
  <si>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</si>
  <si>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</si>
  <si>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</si>
  <si>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</si>
  <si>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</si>
  <si>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</si>
  <si>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</si>
  <si>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</si>
  <si>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</si>
  <si>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</si>
  <si>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</si>
  <si>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</si>
  <si>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</si>
  <si>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</si>
  <si>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</si>
  <si>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</si>
  <si>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</si>
  <si>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</si>
  <si>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</si>
  <si>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</si>
  <si>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</si>
  <si>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</si>
  <si>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</si>
  <si>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</si>
  <si>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</si>
  <si>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</si>
  <si>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</si>
  <si>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</si>
  <si>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</si>
  <si>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</si>
  <si>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</si>
  <si>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</si>
  <si>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</si>
  <si>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</si>
  <si>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</si>
  <si>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</si>
  <si>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</si>
  <si>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</si>
  <si>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</si>
  <si>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</si>
  <si>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</si>
  <si>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</si>
  <si>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</si>
  <si>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</si>
  <si>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</si>
  <si>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</si>
  <si>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</si>
  <si>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</si>
  <si>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</si>
  <si>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</si>
  <si>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</si>
  <si>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</si>
  <si>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</si>
  <si>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</si>
  <si>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</si>
  <si>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</si>
  <si>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</si>
  <si>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</si>
  <si>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</si>
  <si>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</si>
  <si>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</si>
  <si>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</si>
  <si>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</si>
  <si>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</si>
  <si>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</si>
  <si>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</si>
  <si>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</si>
  <si>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</si>
  <si>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</si>
  <si>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</si>
  <si>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</si>
  <si>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</si>
  <si>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</si>
  <si>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</si>
  <si>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</si>
  <si>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</si>
  <si>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</si>
  <si>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</si>
  <si>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</si>
  <si>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</si>
  <si>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</si>
  <si>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</si>
  <si>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</si>
  <si>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</si>
  <si>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</si>
  <si>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</si>
  <si>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</si>
  <si>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</si>
  <si>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</si>
  <si>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</si>
  <si>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</si>
  <si>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</si>
  <si>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</si>
  <si>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</si>
  <si>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</si>
  <si>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</si>
  <si>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</si>
  <si>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</si>
  <si>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</si>
  <si>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</si>
  <si>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</si>
  <si>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</si>
  <si>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</si>
  <si>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</si>
  <si>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</si>
  <si>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</si>
  <si>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</si>
  <si>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</si>
  <si>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</si>
  <si>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</si>
  <si>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</si>
  <si>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</si>
  <si>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</si>
  <si>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</si>
  <si>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</si>
  <si>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</si>
  <si>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</si>
  <si>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</si>
  <si>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</si>
  <si>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</si>
  <si>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</si>
  <si>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</si>
  <si>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</si>
  <si>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</si>
  <si>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</si>
  <si>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</si>
  <si>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</si>
  <si>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</si>
  <si>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</si>
  <si>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</si>
  <si>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</si>
  <si>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</si>
  <si>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</si>
  <si>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</si>
  <si>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</si>
  <si>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</si>
  <si>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</si>
  <si>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</si>
  <si>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</si>
  <si>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</si>
  <si>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</si>
  <si>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</si>
  <si>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</si>
  <si>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</si>
  <si>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</si>
  <si>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</si>
  <si>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</si>
  <si>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</si>
  <si>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</si>
  <si>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</si>
  <si>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</si>
  <si>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</si>
  <si>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</si>
  <si>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</si>
  <si>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</si>
  <si>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</si>
  <si>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</si>
  <si>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</si>
  <si>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</si>
  <si>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</si>
  <si>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</si>
  <si>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</si>
  <si>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</si>
  <si>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</si>
  <si>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</si>
  <si>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</si>
  <si>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</si>
  <si>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</si>
  <si>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</si>
  <si>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</si>
  <si>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</si>
  <si>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</si>
  <si>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</si>
  <si>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</si>
  <si>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</si>
  <si>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</si>
  <si>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</si>
  <si>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</si>
  <si>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</si>
  <si>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</si>
  <si>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</si>
  <si>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</si>
  <si>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</si>
  <si>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</si>
  <si>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</si>
  <si>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</si>
  <si>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</si>
  <si>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</si>
  <si>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</si>
  <si>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</si>
  <si>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</si>
  <si>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</si>
  <si>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</si>
  <si>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</si>
  <si>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</si>
  <si>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</si>
  <si>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</si>
  <si>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</si>
  <si>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</si>
  <si>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</si>
  <si>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</si>
  <si>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</si>
  <si>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</si>
  <si>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</si>
  <si>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</si>
  <si>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</si>
  <si>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</si>
  <si>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</si>
  <si>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</si>
  <si>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</si>
  <si>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</si>
  <si>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</si>
  <si>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</si>
  <si>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</si>
  <si>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</si>
  <si>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</si>
  <si>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</si>
  <si>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</si>
  <si>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</si>
  <si>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</si>
  <si>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</si>
  <si>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</si>
  <si>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</si>
  <si>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</si>
  <si>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</si>
  <si>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</si>
  <si>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</si>
  <si>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</si>
  <si>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</si>
  <si>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</si>
  <si>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</si>
  <si>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</si>
  <si>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</si>
  <si>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</si>
  <si>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</si>
  <si>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</si>
  <si>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</si>
  <si>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</si>
  <si>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</si>
  <si>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</si>
  <si>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</si>
  <si>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</si>
  <si>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</si>
  <si>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</si>
  <si>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</si>
  <si>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</si>
  <si>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</si>
  <si>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</si>
  <si>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</si>
  <si>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</si>
  <si>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</si>
  <si>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</si>
  <si>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</si>
  <si>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</si>
  <si>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</si>
  <si>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</si>
  <si>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</si>
  <si>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</si>
  <si>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</si>
  <si>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</si>
  <si>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</si>
  <si>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</si>
  <si>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</si>
  <si>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</si>
  <si>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</si>
  <si>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</si>
  <si>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</si>
  <si>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</si>
  <si>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</si>
  <si>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</si>
  <si>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</si>
  <si>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</si>
  <si>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</si>
  <si>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</si>
  <si>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</si>
  <si>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</si>
  <si>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</si>
  <si>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</si>
  <si>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</si>
  <si>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</si>
  <si>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</si>
  <si>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</si>
  <si>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</si>
  <si>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</si>
  <si>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</si>
  <si>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</si>
  <si>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</si>
  <si>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</si>
  <si>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</si>
  <si>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</si>
  <si>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</si>
  <si>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</si>
  <si>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</si>
  <si>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</si>
  <si>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</si>
  <si>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</si>
  <si>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</si>
  <si>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</si>
  <si>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</si>
  <si>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</si>
  <si>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</si>
  <si>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</si>
  <si>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</si>
  <si>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</si>
  <si>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</si>
  <si>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</si>
  <si>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</si>
  <si>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</si>
  <si>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</si>
  <si>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</si>
  <si>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</si>
  <si>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</si>
  <si>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</si>
  <si>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</si>
  <si>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</si>
  <si>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</si>
  <si>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</si>
  <si>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</si>
  <si>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</si>
  <si>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</si>
  <si>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</si>
  <si>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</si>
  <si>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</si>
  <si>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</si>
  <si>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</si>
  <si>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</si>
  <si>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</si>
  <si>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</si>
  <si>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</si>
  <si>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</si>
  <si>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</si>
  <si>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</si>
  <si>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</si>
  <si>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</si>
  <si>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</si>
  <si>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</si>
  <si>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</si>
  <si>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</si>
  <si>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</si>
  <si>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</si>
  <si>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</si>
  <si>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</si>
  <si>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</si>
  <si>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</si>
  <si>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</si>
  <si>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</si>
  <si>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</si>
  <si>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</si>
  <si>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</si>
  <si>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</si>
  <si>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</si>
  <si>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</si>
  <si>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</si>
  <si>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</si>
  <si>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</si>
  <si>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</si>
  <si>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</si>
  <si>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</si>
  <si>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</si>
  <si>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</si>
  <si>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</si>
  <si>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</si>
  <si>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</si>
  <si>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</si>
  <si>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</si>
  <si>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</si>
  <si>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</si>
  <si>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</si>
  <si>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</si>
  <si>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</si>
  <si>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</si>
  <si>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</si>
  <si>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</si>
  <si>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</si>
  <si>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</si>
  <si>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</si>
  <si>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</si>
  <si>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</si>
  <si>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</si>
  <si>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</si>
  <si>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</si>
  <si>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</si>
  <si>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</si>
  <si>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</si>
  <si>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</si>
  <si>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</si>
  <si>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</si>
  <si>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</si>
  <si>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</si>
  <si>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</si>
  <si>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</si>
  <si>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</si>
  <si>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</si>
  <si>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</si>
  <si>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</si>
  <si>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</si>
  <si>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</si>
  <si>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</si>
  <si>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</si>
  <si>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</si>
  <si>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</si>
  <si>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</si>
  <si>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</si>
  <si>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</si>
  <si>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</si>
  <si>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</si>
  <si>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</si>
  <si>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</si>
  <si>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</si>
  <si>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</si>
  <si>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</si>
  <si>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</si>
  <si>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</si>
  <si>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</si>
  <si>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</si>
  <si>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</si>
  <si>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</si>
  <si>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</si>
  <si>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</si>
  <si>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</si>
  <si>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</si>
  <si>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</si>
  <si>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</si>
  <si>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</si>
  <si>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</si>
  <si>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</si>
  <si>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</si>
  <si>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</si>
  <si>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</si>
  <si>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</si>
  <si>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</si>
  <si>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</si>
  <si>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</si>
  <si>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</si>
  <si>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</si>
  <si>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</si>
  <si>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</si>
  <si>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</si>
  <si>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</si>
  <si>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</si>
  <si>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</si>
  <si>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</si>
  <si>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</si>
  <si>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</si>
  <si>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</si>
  <si>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</si>
  <si>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</si>
  <si>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</si>
  <si>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</si>
  <si>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</si>
  <si>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</si>
  <si>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</si>
  <si>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</si>
  <si>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</si>
  <si>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</si>
  <si>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</si>
  <si>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</si>
  <si>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</si>
  <si>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</si>
  <si>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</si>
  <si>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</si>
  <si>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</si>
  <si>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</si>
  <si>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</si>
  <si>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</si>
  <si>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</si>
  <si>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</si>
  <si>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</si>
  <si>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</si>
  <si>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</si>
  <si>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</si>
  <si>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</si>
  <si>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</si>
  <si>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</si>
  <si>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</si>
  <si>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</si>
  <si>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</si>
  <si>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</si>
  <si>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</si>
  <si>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</si>
  <si>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</si>
  <si>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</si>
  <si>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</si>
  <si>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</si>
  <si>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</si>
  <si>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</si>
  <si>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</si>
  <si>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</si>
  <si>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</si>
  <si>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</si>
  <si>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</si>
  <si>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</si>
  <si>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</si>
  <si>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</si>
  <si>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</si>
  <si>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</si>
  <si>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</si>
  <si>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</si>
  <si>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</si>
  <si>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</si>
  <si>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</si>
  <si>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</si>
  <si>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</si>
  <si>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</si>
  <si>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</si>
  <si>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</si>
  <si>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</si>
  <si>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</si>
  <si>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</si>
  <si>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</si>
  <si>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</si>
  <si>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</si>
  <si>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</si>
  <si>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</si>
  <si>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</si>
  <si>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</si>
  <si>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</si>
  <si>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</si>
  <si>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</si>
  <si>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</si>
  <si>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</si>
  <si>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</si>
  <si>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</si>
  <si>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</si>
  <si>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</si>
  <si>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</si>
  <si>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</si>
  <si>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</si>
  <si>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</si>
  <si>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</si>
  <si>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</si>
  <si>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</si>
  <si>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</si>
  <si>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</si>
  <si>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</si>
  <si>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</si>
  <si>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</si>
  <si>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</si>
  <si>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</si>
  <si>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</si>
  <si>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</si>
  <si>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</si>
  <si>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</si>
  <si>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</si>
  <si>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</si>
  <si>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</si>
  <si>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</si>
  <si>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</si>
  <si>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</si>
  <si>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</si>
  <si>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</si>
  <si>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</si>
  <si>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</si>
  <si>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</si>
  <si>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</si>
  <si>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</si>
  <si>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</si>
  <si>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</si>
  <si>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</si>
  <si>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</si>
  <si>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</si>
  <si>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</si>
  <si>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</si>
  <si>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</si>
  <si>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</si>
  <si>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</si>
  <si>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</si>
  <si>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</si>
  <si>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</si>
  <si>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</si>
  <si>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</si>
  <si>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</si>
  <si>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</si>
  <si>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</si>
  <si>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</si>
  <si>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</si>
  <si>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</si>
  <si>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</si>
  <si>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</si>
  <si>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</si>
  <si>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</si>
  <si>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</si>
  <si>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</si>
  <si>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</si>
  <si>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</si>
  <si>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</si>
  <si>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</si>
  <si>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</si>
  <si>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</si>
  <si>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</si>
  <si>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</si>
  <si>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</si>
  <si>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</si>
  <si>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</si>
  <si>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</si>
  <si>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</si>
  <si>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</si>
  <si>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</si>
  <si>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</si>
  <si>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</si>
  <si>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</si>
  <si>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</si>
  <si>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</si>
  <si>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</si>
  <si>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</si>
  <si>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</si>
  <si>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</si>
  <si>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</si>
  <si>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</si>
  <si>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</si>
  <si>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</si>
  <si>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</si>
  <si>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</si>
  <si>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</si>
  <si>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</si>
  <si>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</si>
  <si>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</si>
  <si>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</si>
  <si>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</si>
  <si>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</si>
  <si>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</si>
  <si>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</si>
  <si>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</si>
  <si>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</si>
  <si>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</si>
  <si>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</si>
  <si>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</si>
  <si>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</si>
  <si>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</si>
  <si>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</si>
  <si>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</si>
  <si>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</si>
  <si>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</si>
  <si>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</si>
  <si>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</si>
  <si>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</si>
  <si>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</si>
  <si>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</si>
  <si>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</si>
  <si>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</si>
  <si>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</si>
  <si>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</si>
  <si>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</si>
  <si>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</si>
  <si>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</si>
  <si>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</si>
  <si>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</si>
  <si>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</si>
  <si>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</si>
  <si>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</si>
  <si>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</si>
  <si>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</si>
  <si>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</si>
  <si>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</si>
  <si>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</si>
  <si>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</si>
  <si>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</si>
  <si>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</si>
  <si>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</si>
  <si>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</si>
  <si>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</si>
  <si>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</si>
  <si>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</si>
  <si>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</si>
  <si>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</si>
  <si>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</si>
  <si>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</si>
  <si>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</si>
  <si>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</si>
  <si>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</si>
  <si>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</si>
  <si>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</si>
  <si>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</si>
  <si>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</si>
  <si>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</si>
  <si>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</si>
  <si>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</si>
  <si>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</si>
  <si>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</si>
  <si>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</si>
  <si>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</si>
  <si>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</si>
  <si>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</si>
  <si>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</si>
  <si>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</si>
  <si>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</si>
  <si>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</si>
  <si>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</si>
  <si>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</si>
  <si>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</si>
  <si>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</si>
  <si>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</si>
  <si>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</si>
  <si>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</si>
  <si>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</si>
  <si>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</si>
  <si>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</si>
  <si>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</si>
  <si>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</si>
  <si>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</si>
  <si>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</si>
  <si>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</si>
  <si>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</si>
  <si>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</si>
  <si>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</si>
  <si>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</si>
  <si>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</si>
  <si>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</si>
  <si>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</si>
  <si>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</si>
  <si>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</si>
  <si>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</si>
  <si>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</si>
  <si>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</si>
  <si>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</si>
  <si>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</si>
  <si>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</si>
  <si>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</si>
  <si>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</si>
  <si>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</si>
  <si>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</si>
  <si>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</si>
  <si>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</si>
  <si>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</si>
  <si>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</si>
  <si>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</si>
  <si>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</si>
  <si>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</si>
  <si>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</si>
  <si>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</si>
  <si>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</si>
  <si>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</si>
  <si>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</si>
  <si>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</si>
  <si>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</si>
  <si>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</si>
  <si>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</si>
  <si>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</si>
  <si>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</si>
  <si>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</si>
  <si>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</si>
  <si>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</si>
  <si>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</si>
  <si>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</si>
  <si>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</si>
  <si>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</si>
  <si>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</si>
  <si>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</si>
  <si>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</si>
  <si>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</si>
  <si>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</si>
  <si>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</si>
  <si>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</si>
  <si>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</si>
  <si>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</si>
  <si>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</si>
  <si>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</si>
  <si>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</si>
  <si>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</si>
  <si>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</si>
  <si>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</si>
  <si>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</si>
  <si>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</si>
  <si>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</si>
  <si>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</si>
  <si>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</si>
  <si>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</si>
  <si>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</si>
  <si>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</si>
  <si>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</si>
  <si>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</si>
  <si>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</si>
  <si>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</si>
  <si>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</si>
  <si>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</si>
  <si>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</si>
  <si>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</si>
  <si>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</si>
  <si>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</si>
  <si>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</si>
  <si>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</si>
  <si>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</si>
  <si>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</si>
  <si>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</si>
  <si>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</si>
  <si>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</si>
  <si>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</si>
  <si>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</si>
  <si>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</si>
  <si>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</si>
  <si>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</si>
  <si>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</si>
  <si>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</si>
  <si>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</si>
  <si>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</si>
  <si>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</si>
  <si>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</si>
  <si>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</si>
  <si>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</si>
  <si>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</si>
  <si>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</si>
  <si>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</si>
  <si>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</si>
  <si>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</si>
  <si>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</si>
  <si>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</si>
  <si>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</si>
  <si>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</si>
  <si>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</si>
  <si>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</si>
  <si>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</si>
  <si>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</si>
  <si>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</si>
  <si>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</si>
  <si>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</si>
  <si>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</si>
  <si>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</si>
  <si>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</si>
  <si>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</si>
  <si>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</si>
  <si>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</si>
  <si>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</si>
  <si>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</si>
  <si>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</si>
  <si>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</si>
  <si>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</si>
  <si>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</si>
  <si>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</si>
  <si>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</si>
  <si>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</si>
  <si>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</si>
  <si>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</si>
  <si>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</si>
  <si>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</si>
  <si>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</si>
  <si>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</si>
  <si>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</si>
  <si>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</si>
  <si>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</si>
  <si>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</si>
  <si>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</si>
  <si>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</si>
  <si>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</si>
  <si>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</si>
  <si>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</si>
  <si>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</si>
  <si>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</si>
  <si>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</si>
  <si>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</si>
  <si>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</si>
  <si>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</si>
  <si>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</si>
  <si>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</si>
  <si>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</si>
  <si>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</si>
  <si>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</si>
  <si>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</si>
  <si>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</si>
  <si>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</si>
  <si>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</si>
  <si>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</si>
  <si>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</si>
  <si>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</si>
  <si>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</si>
  <si>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</si>
  <si>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</si>
  <si>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</si>
  <si>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</si>
  <si>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</si>
  <si>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</si>
  <si>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</si>
  <si>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</si>
  <si>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</si>
  <si>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</si>
  <si>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</si>
  <si>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</si>
  <si>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</si>
  <si>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</si>
  <si>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</si>
  <si>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</si>
  <si>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</si>
  <si>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</si>
  <si>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</si>
  <si>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</si>
  <si>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</si>
  <si>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</si>
  <si>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</si>
  <si>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</si>
  <si>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</si>
  <si>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</si>
  <si>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</si>
  <si>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</si>
  <si>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</si>
  <si>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</si>
  <si>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</si>
  <si>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</si>
  <si>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</si>
  <si>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</si>
  <si>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</si>
  <si>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</si>
  <si>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</si>
  <si>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</si>
  <si>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</si>
  <si>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</si>
  <si>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</si>
  <si>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</si>
  <si>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</si>
  <si>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</si>
  <si>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</si>
  <si>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</si>
  <si>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</si>
  <si>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</si>
  <si>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</si>
  <si>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</si>
  <si>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</si>
  <si>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</si>
  <si>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</si>
  <si>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</si>
  <si>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</si>
  <si>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</si>
  <si>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</si>
  <si>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</si>
  <si>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</si>
  <si>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</si>
  <si>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</si>
  <si>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</si>
  <si>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</si>
  <si>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</si>
  <si>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</si>
  <si>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</si>
  <si>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</si>
  <si>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</si>
  <si>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</si>
  <si>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</si>
  <si>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</si>
  <si>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</si>
  <si>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</si>
  <si>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</si>
  <si>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</si>
  <si>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</si>
  <si>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</si>
  <si>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</si>
  <si>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</si>
  <si>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</si>
  <si>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</si>
  <si>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</si>
  <si>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</si>
  <si>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</si>
  <si>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</si>
  <si>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</si>
  <si>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</si>
  <si>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</si>
  <si>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</si>
  <si>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</si>
  <si>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</si>
  <si>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</si>
  <si>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</si>
  <si>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</si>
  <si>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</si>
  <si>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</si>
  <si>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</si>
  <si>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</si>
  <si>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</si>
  <si>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</si>
  <si>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</si>
  <si>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</si>
  <si>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</si>
  <si>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</si>
  <si>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</si>
  <si>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</si>
  <si>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</si>
  <si>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</si>
  <si>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</si>
  <si>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</si>
  <si>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</si>
  <si>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</si>
  <si>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</si>
  <si>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</si>
  <si>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</si>
  <si>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</si>
  <si>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</si>
  <si>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</si>
  <si>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</si>
  <si>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</si>
  <si>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</si>
  <si>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</si>
  <si>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</si>
  <si>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</si>
  <si>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</si>
  <si>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</si>
  <si>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</si>
  <si>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</si>
  <si>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</si>
  <si>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</si>
  <si>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</si>
  <si>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</si>
  <si>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</si>
  <si>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</si>
  <si>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</si>
  <si>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</si>
  <si>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</si>
  <si>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</si>
  <si>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</si>
  <si>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</si>
  <si>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</si>
  <si>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</si>
  <si>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</si>
  <si>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</si>
  <si>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</si>
  <si>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</si>
  <si>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</si>
  <si>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</si>
  <si>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</si>
  <si>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</si>
  <si>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</si>
  <si>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</si>
  <si>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</si>
  <si>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</si>
  <si>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</si>
  <si>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</si>
  <si>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</si>
  <si>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</si>
  <si>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</si>
  <si>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</si>
  <si>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</si>
  <si>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</si>
  <si>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</si>
  <si>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</si>
  <si>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</si>
  <si>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</si>
  <si>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</si>
  <si>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</si>
  <si>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</si>
  <si>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</si>
  <si>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</si>
  <si>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</si>
  <si>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</si>
  <si>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</si>
  <si>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</si>
  <si>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</si>
  <si>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</si>
  <si>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</si>
  <si>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</si>
  <si>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</si>
  <si>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</si>
  <si>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</si>
  <si>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</si>
  <si>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</si>
  <si>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</si>
  <si>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</si>
  <si>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</si>
  <si>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</si>
  <si>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</si>
  <si>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</si>
  <si>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</si>
  <si>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</si>
  <si>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</si>
  <si>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</si>
  <si>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</si>
  <si>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</si>
  <si>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</si>
  <si>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</si>
  <si>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</si>
  <si>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</si>
  <si>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</si>
  <si>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</si>
  <si>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</si>
  <si>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</si>
  <si>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</si>
  <si>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</si>
  <si>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</si>
  <si>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</si>
  <si>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</si>
  <si>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</si>
  <si>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</si>
  <si>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</si>
  <si>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</si>
  <si>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</si>
  <si>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</si>
  <si>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</si>
  <si>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</si>
  <si>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</si>
  <si>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</si>
  <si>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</si>
  <si>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</si>
  <si>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</si>
  <si>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</si>
  <si>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</si>
  <si>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</si>
  <si>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</si>
  <si>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</si>
  <si>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</si>
  <si>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</si>
  <si>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</si>
  <si>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</si>
  <si>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</si>
  <si>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</si>
  <si>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</si>
  <si>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</si>
  <si>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</si>
  <si>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</si>
  <si>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</si>
  <si>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</si>
  <si>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</si>
  <si>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</si>
  <si>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</si>
  <si>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</si>
  <si>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</si>
  <si>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</si>
  <si>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</si>
  <si>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</si>
  <si>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</si>
  <si>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</si>
  <si>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</si>
  <si>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</si>
  <si>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</si>
  <si>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</si>
  <si>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</si>
  <si>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</si>
  <si>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</si>
  <si>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</si>
  <si>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</si>
  <si>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</si>
  <si>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</si>
  <si>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</si>
  <si>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</si>
  <si>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</si>
  <si>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</si>
  <si>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</si>
  <si>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</si>
  <si>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</si>
  <si>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</si>
  <si>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</si>
  <si>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</si>
  <si>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</si>
  <si>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</si>
  <si>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</si>
  <si>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</si>
  <si>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</si>
  <si>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</si>
  <si>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</si>
  <si>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</si>
  <si>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</si>
  <si>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</si>
  <si>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</si>
  <si>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</si>
  <si>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</si>
  <si>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</si>
  <si>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</si>
  <si>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</si>
  <si>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</si>
  <si>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</si>
  <si>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</si>
  <si>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</si>
  <si>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</si>
  <si>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</si>
  <si>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</si>
  <si>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</si>
  <si>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</si>
  <si>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</si>
  <si>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</si>
  <si>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</si>
  <si>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</si>
  <si>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</si>
  <si>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</si>
  <si>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</si>
  <si>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</si>
  <si>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</si>
  <si>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</si>
  <si>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</si>
  <si>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</si>
  <si>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</si>
  <si>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</si>
  <si>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</si>
  <si>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</si>
  <si>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</si>
  <si>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</si>
  <si>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</si>
  <si>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</si>
  <si>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</si>
  <si>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</si>
  <si>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</si>
  <si>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</si>
  <si>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</si>
  <si>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</si>
  <si>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</si>
  <si>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</si>
  <si>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</si>
  <si>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</si>
  <si>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</si>
  <si>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</si>
  <si>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</si>
  <si>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</si>
  <si>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</si>
  <si>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</si>
  <si>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</si>
  <si>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</si>
  <si>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</si>
  <si>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</si>
  <si>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</si>
  <si>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</si>
  <si>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</si>
  <si>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</si>
  <si>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</si>
  <si>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</si>
  <si>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</si>
  <si>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</si>
  <si>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</si>
  <si>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</si>
  <si>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</si>
  <si>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</si>
  <si>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</si>
  <si>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</si>
  <si>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</si>
  <si>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</si>
  <si>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</si>
  <si>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</si>
  <si>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</si>
  <si>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</si>
  <si>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</si>
  <si>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</si>
  <si>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</si>
  <si>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</si>
  <si>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</si>
  <si>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</si>
  <si>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</si>
  <si>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</si>
  <si>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</si>
  <si>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</si>
  <si>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</si>
  <si>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</si>
  <si>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</si>
  <si>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</si>
  <si>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</si>
  <si>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</si>
  <si>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</si>
  <si>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</si>
  <si>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</si>
  <si>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</si>
  <si>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</si>
  <si>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</si>
  <si>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</si>
  <si>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</si>
  <si>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</si>
  <si>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</si>
  <si>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</si>
  <si>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</si>
  <si>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</si>
  <si>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</si>
  <si>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</si>
  <si>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</si>
  <si>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</si>
  <si>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</si>
  <si>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</si>
  <si>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</si>
  <si>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</si>
  <si>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</si>
  <si>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</si>
  <si>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</si>
  <si>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</si>
  <si>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</si>
  <si>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</si>
  <si>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</si>
  <si>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</si>
  <si>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</si>
  <si>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</si>
  <si>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</si>
  <si>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</si>
  <si>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</si>
  <si>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</si>
  <si>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</si>
  <si>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</si>
  <si>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</si>
  <si>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</si>
  <si>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</si>
  <si>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</si>
  <si>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</si>
  <si>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</si>
  <si>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</si>
  <si>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</si>
  <si>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</si>
  <si>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</si>
  <si>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</si>
  <si>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</si>
  <si>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</si>
  <si>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</si>
  <si>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</si>
  <si>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</si>
  <si>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</si>
  <si>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</si>
  <si>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</si>
  <si>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</si>
  <si>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</si>
  <si>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</si>
  <si>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</si>
  <si>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</si>
  <si>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</si>
  <si>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</si>
  <si>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</si>
  <si>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</si>
  <si>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</si>
  <si>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</si>
  <si>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</si>
  <si>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</si>
  <si>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</si>
  <si>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</si>
  <si>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</si>
  <si>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</si>
  <si>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</si>
  <si>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</si>
  <si>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</si>
  <si>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</si>
  <si>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</si>
  <si>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</si>
  <si>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</si>
  <si>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</si>
  <si>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</si>
  <si>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</si>
  <si>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</si>
  <si>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</si>
  <si>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</si>
  <si>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</si>
  <si>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</si>
  <si>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</si>
  <si>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</si>
  <si>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</si>
  <si>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</si>
  <si>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</si>
  <si>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</si>
  <si>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</si>
  <si>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</si>
  <si>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</si>
  <si>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</si>
  <si>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</si>
  <si>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</si>
  <si>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</si>
  <si>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</si>
  <si>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</si>
  <si>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</si>
  <si>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</si>
  <si>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</si>
  <si>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</si>
  <si>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</si>
  <si>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</si>
  <si>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</si>
  <si>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</si>
  <si>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</si>
  <si>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</si>
  <si>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</si>
  <si>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</si>
  <si>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</si>
  <si>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</si>
  <si>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</si>
  <si>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</si>
  <si>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</si>
  <si>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</si>
  <si>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</si>
  <si>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</si>
  <si>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</si>
  <si>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</si>
  <si>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</si>
  <si>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</si>
  <si>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</si>
  <si>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</si>
  <si>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</si>
  <si>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</si>
  <si>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</si>
  <si>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</si>
  <si>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</si>
  <si>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</si>
  <si>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</si>
  <si>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</si>
  <si>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</si>
  <si>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</si>
  <si>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</si>
  <si>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</si>
  <si>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</si>
  <si>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</si>
  <si>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</si>
  <si>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</si>
  <si>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</si>
  <si>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</si>
  <si>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</si>
  <si>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</si>
  <si>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</si>
  <si>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</si>
  <si>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</si>
  <si>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</si>
  <si>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</si>
  <si>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</si>
  <si>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</si>
  <si>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</si>
  <si>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</si>
  <si>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</si>
  <si>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</si>
  <si>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</si>
  <si>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</si>
  <si>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</si>
  <si>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</si>
  <si>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</si>
  <si>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</si>
  <si>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</si>
  <si>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</si>
  <si>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</si>
  <si>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</si>
  <si>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</si>
  <si>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</si>
  <si>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</si>
  <si>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</si>
  <si>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</si>
  <si>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</si>
  <si>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</si>
  <si>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</si>
  <si>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</si>
  <si>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</si>
  <si>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</si>
  <si>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</si>
  <si>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</si>
  <si>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</si>
  <si>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</si>
  <si>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</si>
  <si>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</si>
  <si>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</si>
  <si>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</si>
  <si>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</si>
  <si>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</si>
  <si>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</si>
  <si>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</si>
  <si>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</si>
  <si>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</si>
  <si>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</si>
  <si>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</si>
  <si>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</si>
  <si>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</si>
  <si>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</si>
  <si>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</si>
  <si>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</si>
  <si>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</si>
  <si>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</si>
  <si>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</si>
  <si>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</si>
  <si>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</si>
  <si>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</si>
  <si>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</si>
  <si>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</si>
  <si>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</si>
  <si>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</si>
  <si>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</si>
  <si>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</si>
  <si>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</si>
  <si>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</si>
  <si>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</si>
  <si>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</si>
  <si>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</si>
  <si>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</si>
  <si>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</si>
  <si>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</si>
  <si>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</si>
  <si>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</si>
  <si>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</si>
  <si>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</si>
  <si>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</si>
  <si>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</si>
  <si>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</si>
  <si>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</si>
  <si>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</si>
  <si>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</si>
  <si>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</si>
  <si>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</si>
  <si>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</si>
  <si>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</si>
  <si>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</si>
  <si>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</si>
  <si>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</si>
  <si>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</si>
  <si>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</si>
  <si>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</si>
  <si>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</si>
  <si>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</si>
  <si>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</si>
  <si>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</si>
  <si>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</si>
  <si>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</si>
  <si>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</si>
  <si>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</si>
  <si>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</si>
  <si>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</si>
  <si>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</si>
  <si>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</si>
  <si>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</si>
  <si>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</si>
  <si>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</si>
  <si>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</si>
  <si>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</si>
  <si>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</si>
  <si>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</si>
  <si>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</si>
  <si>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</si>
  <si>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</si>
  <si>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</si>
  <si>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</si>
  <si>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</si>
  <si>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</si>
  <si>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</si>
  <si>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</si>
  <si>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</si>
  <si>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</si>
  <si>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</si>
  <si>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</si>
  <si>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</si>
  <si>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</si>
  <si>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</si>
  <si>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</si>
  <si>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</si>
  <si>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</si>
  <si>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</si>
  <si>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</si>
  <si>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</si>
  <si>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</si>
  <si>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</si>
  <si>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</si>
  <si>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</si>
  <si>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</si>
  <si>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</si>
  <si>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</si>
  <si>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</si>
  <si>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</si>
  <si>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</si>
  <si>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</si>
  <si>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</si>
  <si>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</si>
  <si>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</si>
  <si>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</si>
  <si>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</si>
  <si>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</si>
  <si>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</si>
  <si>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</si>
  <si>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</si>
  <si>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</si>
  <si>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</si>
  <si>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</si>
  <si>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</si>
  <si>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</si>
  <si>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</si>
  <si>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</si>
  <si>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</si>
  <si>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</si>
  <si>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</si>
  <si>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</si>
  <si>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</si>
  <si>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</si>
  <si>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</si>
  <si>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</si>
  <si>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</si>
  <si>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</si>
  <si>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</si>
  <si>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</si>
  <si>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</si>
  <si>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</si>
  <si>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</si>
  <si>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</si>
  <si>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</si>
  <si>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</si>
  <si>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</si>
  <si>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</si>
  <si>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</si>
  <si>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</si>
  <si>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</si>
  <si>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</si>
  <si>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</si>
  <si>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</si>
  <si>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</si>
  <si>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</si>
  <si>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</si>
  <si>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</si>
  <si>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</si>
  <si>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</si>
  <si>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</si>
  <si>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</si>
  <si>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</si>
  <si>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</si>
  <si>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</si>
  <si>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</si>
  <si>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</si>
  <si>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</si>
  <si>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</si>
  <si>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</si>
  <si>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</si>
  <si>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</si>
  <si>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</si>
  <si>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</si>
  <si>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</si>
  <si>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</si>
  <si>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</si>
  <si>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</si>
  <si>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</si>
  <si>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</si>
  <si>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</si>
  <si>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</si>
  <si>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</si>
  <si>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</si>
  <si>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</si>
  <si>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</si>
  <si>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</si>
  <si>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</si>
  <si>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</si>
  <si>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</si>
  <si>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</si>
  <si>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</si>
  <si>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</si>
  <si>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</si>
  <si>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</si>
  <si>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</si>
  <si>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</si>
  <si>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</si>
  <si>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</si>
  <si>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</si>
  <si>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</si>
  <si>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</si>
  <si>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</si>
  <si>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</si>
  <si>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</si>
  <si>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</si>
  <si>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</si>
  <si>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</si>
  <si>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</si>
  <si>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</si>
  <si>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</si>
  <si>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</si>
  <si>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</si>
  <si>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</si>
  <si>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</si>
  <si>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</si>
  <si>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</si>
  <si>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</si>
  <si>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</si>
  <si>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</si>
  <si>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</si>
  <si>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</si>
  <si>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</si>
  <si>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</si>
  <si>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</si>
  <si>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</si>
  <si>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</si>
  <si>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</si>
  <si>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</si>
  <si>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</si>
  <si>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</si>
  <si>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</si>
  <si>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</si>
  <si>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</si>
  <si>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</si>
  <si>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</si>
  <si>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</si>
  <si>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</si>
  <si>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</si>
  <si>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</si>
  <si>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</si>
  <si>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</si>
  <si>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</si>
  <si>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</si>
  <si>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</si>
  <si>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</si>
  <si>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</si>
  <si>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</si>
  <si>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</si>
  <si>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</si>
  <si>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</si>
  <si>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</si>
  <si>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</si>
  <si>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</si>
  <si>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</si>
  <si>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</si>
  <si>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</si>
  <si>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</si>
  <si>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</si>
  <si>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</si>
  <si>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</si>
  <si>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</si>
  <si>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</si>
  <si>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</si>
  <si>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</si>
  <si>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</si>
  <si>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</si>
  <si>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</si>
  <si>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</si>
  <si>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</si>
  <si>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</si>
  <si>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</si>
  <si>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</si>
  <si>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</si>
  <si>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</si>
  <si>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</si>
  <si>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</si>
  <si>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</si>
  <si>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</si>
  <si>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</si>
  <si>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</si>
  <si>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</si>
  <si>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</si>
  <si>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</si>
  <si>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</si>
  <si>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</si>
  <si>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</si>
  <si>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</si>
  <si>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</si>
  <si>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</si>
  <si>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</si>
  <si>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</si>
  <si>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</si>
  <si>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</si>
  <si>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</si>
  <si>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</si>
  <si>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</si>
  <si>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</si>
  <si>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</si>
  <si>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</si>
  <si>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</si>
  <si>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</si>
  <si>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</si>
  <si>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</si>
  <si>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</si>
  <si>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</si>
  <si>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</si>
  <si>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</si>
  <si>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</si>
  <si>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</si>
  <si>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</si>
  <si>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</si>
  <si>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</si>
  <si>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</si>
  <si>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</si>
  <si>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</si>
  <si>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</si>
  <si>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</si>
  <si>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</si>
  <si>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</si>
  <si>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</si>
  <si>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</si>
  <si>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</si>
  <si>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</si>
  <si>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</si>
  <si>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</si>
  <si>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</si>
  <si>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</si>
  <si>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</si>
  <si>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</si>
  <si>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</si>
  <si>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</si>
  <si>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</si>
  <si>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</si>
  <si>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</si>
  <si>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</si>
  <si>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</si>
  <si>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</si>
  <si>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</si>
  <si>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</si>
  <si>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</si>
  <si>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</si>
  <si>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</si>
  <si>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</si>
  <si>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</si>
  <si>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</si>
  <si>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</si>
  <si>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</si>
  <si>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</si>
  <si>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</si>
  <si>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</si>
  <si>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</si>
  <si>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</si>
  <si>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</si>
  <si>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</si>
  <si>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</si>
  <si>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</si>
  <si>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</si>
  <si>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</si>
  <si>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</si>
  <si>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</si>
  <si>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</si>
  <si>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</si>
  <si>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</si>
  <si>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</si>
  <si>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</si>
  <si>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</si>
  <si>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</si>
  <si>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</si>
  <si>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</si>
  <si>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</si>
  <si>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</si>
  <si>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</si>
  <si>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</si>
  <si>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</si>
  <si>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</si>
  <si>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</si>
  <si>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</si>
  <si>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</si>
  <si>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</si>
  <si>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</si>
  <si>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</si>
  <si>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</si>
  <si>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</si>
  <si>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</si>
  <si>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</si>
  <si>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</si>
  <si>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</si>
  <si>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</si>
  <si>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</si>
  <si>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</si>
  <si>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</si>
  <si>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</si>
  <si>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</si>
  <si>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</si>
  <si>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</si>
  <si>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</si>
  <si>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</si>
  <si>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</si>
  <si>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</si>
  <si>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</si>
  <si>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</si>
  <si>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</si>
  <si>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</si>
  <si>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</si>
  <si>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</si>
  <si>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</si>
  <si>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</si>
  <si>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</si>
  <si>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</si>
  <si>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</si>
  <si>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</si>
  <si>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</si>
  <si>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</si>
  <si>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</si>
  <si>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</si>
  <si>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</si>
  <si>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</si>
  <si>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</si>
  <si>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</si>
  <si>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</si>
  <si>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</si>
  <si>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</si>
  <si>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</si>
  <si>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</si>
  <si>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</si>
  <si>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</si>
  <si>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</si>
  <si>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</si>
  <si>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</si>
  <si>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</si>
  <si>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</si>
  <si>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</si>
  <si>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</si>
  <si>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</si>
  <si>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</si>
  <si>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</si>
  <si>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</si>
  <si>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</si>
  <si>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</si>
  <si>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</si>
  <si>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</si>
  <si>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</si>
  <si>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</si>
  <si>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</si>
  <si>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</si>
  <si>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</si>
  <si>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</si>
  <si>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</si>
  <si>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</si>
  <si>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</si>
  <si>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</si>
  <si>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</si>
  <si>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</si>
  <si>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</si>
  <si>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</si>
  <si>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</si>
  <si>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</si>
  <si>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</si>
  <si>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</si>
  <si>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</si>
  <si>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</si>
  <si>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</si>
  <si>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</si>
  <si>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</si>
  <si>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</si>
  <si>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</si>
  <si>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</si>
  <si>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</si>
  <si>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</si>
  <si>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</si>
  <si>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</si>
  <si>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</si>
  <si>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</si>
  <si>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</si>
  <si>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</si>
  <si>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</si>
  <si>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</si>
  <si>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</si>
  <si>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</si>
  <si>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</si>
  <si>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</si>
  <si>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</si>
  <si>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</si>
  <si>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</si>
  <si>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</si>
  <si>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</si>
  <si>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</si>
  <si>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</si>
  <si>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</si>
  <si>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</si>
  <si>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</si>
  <si>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</si>
  <si>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</si>
  <si>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</si>
  <si>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</si>
  <si>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</si>
  <si>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</si>
  <si>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</si>
  <si>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</si>
  <si>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</si>
  <si>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</si>
  <si>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</si>
  <si>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</si>
  <si>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</si>
  <si>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</si>
  <si>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</si>
  <si>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</si>
  <si>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</si>
  <si>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</si>
  <si>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</si>
  <si>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</si>
  <si>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</si>
  <si>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</si>
  <si>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</si>
  <si>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</si>
  <si>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</si>
  <si>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</si>
  <si>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</si>
  <si>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</si>
  <si>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</si>
  <si>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</si>
  <si>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</si>
  <si>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</si>
  <si>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</si>
  <si>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</si>
  <si>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</si>
  <si>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</si>
  <si>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</si>
  <si>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</si>
  <si>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</si>
  <si>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</si>
  <si>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</si>
  <si>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</si>
  <si>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</si>
  <si>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</si>
  <si>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</si>
  <si>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</si>
  <si>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</si>
  <si>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</si>
  <si>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</si>
  <si>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</si>
  <si>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</si>
  <si>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</si>
  <si>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</si>
  <si>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</si>
  <si>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</si>
  <si>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</si>
  <si>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</si>
  <si>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</si>
  <si>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</si>
  <si>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</si>
  <si>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</si>
  <si>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</si>
  <si>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</si>
  <si>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</si>
  <si>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</si>
  <si>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</si>
  <si>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</si>
  <si>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</si>
  <si>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</si>
  <si>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</si>
  <si>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</si>
  <si>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</si>
  <si>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</si>
  <si>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</si>
  <si>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</si>
  <si>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</si>
  <si>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</si>
  <si>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</si>
  <si>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</si>
  <si>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</si>
  <si>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</si>
  <si>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</si>
  <si>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</si>
  <si>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</si>
  <si>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</si>
  <si>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</si>
  <si>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</si>
  <si>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</si>
  <si>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</si>
  <si>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</si>
  <si>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</si>
  <si>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</si>
  <si>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</si>
  <si>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</si>
  <si>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</si>
  <si>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</si>
  <si>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</si>
  <si>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</si>
  <si>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</si>
  <si>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</si>
  <si>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</si>
  <si>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</si>
  <si>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</si>
  <si>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</si>
  <si>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</si>
  <si>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</si>
  <si>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</si>
  <si>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</si>
  <si>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</si>
  <si>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</si>
  <si>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</si>
  <si>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</si>
  <si>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</si>
  <si>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</si>
  <si>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</si>
  <si>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</si>
  <si>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</si>
  <si>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</si>
  <si>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</si>
  <si>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</si>
  <si>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</si>
  <si>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</si>
  <si>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</si>
  <si>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</si>
  <si>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</si>
  <si>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</si>
  <si>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</si>
  <si>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</si>
  <si>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</si>
  <si>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</si>
  <si>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</si>
  <si>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</si>
  <si>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</si>
  <si>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</si>
  <si>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</si>
  <si>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</si>
  <si>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</si>
  <si>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</si>
  <si>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</si>
  <si>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</si>
  <si>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</si>
  <si>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</si>
  <si>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</si>
  <si>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</si>
  <si>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</si>
  <si>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</si>
  <si>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</si>
  <si>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</si>
  <si>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</si>
  <si>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</si>
  <si>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</si>
  <si>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</si>
  <si>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</si>
  <si>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</si>
  <si>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</si>
  <si>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</si>
  <si>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</si>
  <si>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</si>
  <si>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</si>
  <si>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</si>
  <si>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</si>
  <si>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</si>
  <si>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</si>
  <si>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</si>
  <si>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</si>
  <si>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</si>
  <si>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</si>
  <si>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</si>
  <si>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</si>
  <si>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</si>
  <si>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</si>
  <si>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</si>
  <si>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</si>
  <si>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</si>
  <si>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</si>
  <si>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</si>
  <si>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</si>
  <si>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</si>
  <si>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</si>
  <si>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</si>
  <si>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</si>
  <si>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</si>
  <si>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</si>
  <si>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</si>
  <si>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</si>
  <si>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</si>
  <si>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</si>
  <si>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</si>
  <si>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</si>
  <si>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</si>
  <si>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</si>
  <si>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</si>
  <si>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</si>
  <si>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</si>
  <si>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</si>
  <si>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</si>
  <si>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</si>
  <si>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</si>
  <si>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</si>
  <si>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</si>
  <si>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</si>
  <si>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</si>
  <si>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</si>
  <si>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</si>
  <si>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</si>
  <si>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</si>
  <si>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</si>
  <si>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</si>
  <si>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</si>
  <si>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</si>
  <si>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</si>
  <si>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</si>
  <si>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</si>
  <si>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</si>
  <si>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</si>
  <si>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</si>
  <si>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</si>
  <si>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</si>
  <si>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</si>
  <si>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</si>
  <si>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</si>
  <si>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</si>
  <si>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</si>
  <si>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</si>
  <si>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</si>
  <si>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</si>
  <si>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</si>
  <si>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</si>
  <si>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</si>
  <si>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</si>
  <si>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</si>
  <si>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</si>
  <si>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</si>
  <si>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</si>
  <si>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</si>
  <si>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</si>
  <si>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</si>
  <si>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</si>
  <si>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</si>
  <si>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</si>
  <si>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</si>
  <si>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</si>
  <si>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</si>
  <si>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</si>
  <si>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</si>
  <si>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</si>
  <si>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</si>
  <si>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</si>
  <si>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</si>
  <si>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</si>
  <si>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</si>
  <si>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</si>
  <si>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</si>
  <si>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</si>
  <si>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</si>
  <si>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</si>
  <si>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</si>
  <si>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</si>
  <si>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</si>
  <si>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</si>
  <si>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</si>
  <si>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</si>
  <si>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</si>
  <si>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</si>
  <si>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</si>
  <si>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</si>
  <si>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</si>
  <si>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</si>
  <si>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</si>
  <si>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</si>
  <si>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</si>
  <si>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</si>
  <si>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</si>
  <si>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</si>
  <si>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</si>
  <si>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</si>
  <si>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</si>
  <si>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</si>
  <si>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</si>
  <si>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</si>
  <si>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</si>
  <si>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</si>
  <si>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</si>
  <si>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</si>
  <si>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</si>
  <si>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</si>
  <si>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</si>
  <si>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</si>
  <si>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</si>
  <si>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</si>
  <si>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</si>
  <si>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</si>
  <si>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</si>
  <si>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</si>
  <si>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</si>
  <si>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</si>
  <si>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</si>
  <si>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</si>
  <si>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</si>
  <si>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</si>
  <si>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</si>
  <si>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</si>
  <si>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</si>
  <si>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</si>
  <si>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</si>
  <si>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</si>
  <si>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</si>
  <si>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</si>
  <si>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</si>
  <si>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</si>
  <si>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</si>
  <si>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</si>
  <si>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</si>
  <si>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</si>
  <si>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</si>
  <si>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</si>
  <si>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</si>
  <si>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</si>
  <si>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</si>
  <si>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</si>
  <si>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</si>
  <si>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</si>
  <si>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</si>
  <si>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</si>
  <si>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</si>
  <si>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</si>
  <si>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</si>
  <si>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</si>
  <si>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</si>
  <si>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</si>
  <si>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</si>
  <si>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</si>
  <si>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</si>
  <si>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</si>
  <si>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</si>
  <si>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</si>
  <si>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</si>
  <si>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</si>
  <si>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</si>
  <si>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</si>
  <si>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</si>
  <si>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</si>
  <si>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</si>
  <si>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</si>
  <si>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</si>
  <si>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</si>
  <si>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</si>
  <si>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</si>
  <si>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</si>
  <si>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</si>
  <si>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</si>
  <si>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</si>
  <si>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</si>
  <si>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</si>
  <si>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</si>
  <si>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</si>
  <si>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</si>
  <si>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</si>
  <si>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</si>
  <si>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</si>
  <si>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</si>
  <si>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</si>
  <si>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</si>
  <si>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</si>
  <si>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</si>
  <si>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</si>
  <si>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</si>
  <si>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</si>
  <si>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</si>
  <si>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</si>
  <si>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</si>
  <si>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</si>
  <si>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</si>
  <si>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</si>
  <si>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</si>
  <si>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</si>
  <si>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</si>
  <si>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</si>
  <si>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</si>
  <si>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</si>
  <si>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</si>
  <si>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</si>
  <si>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</si>
  <si>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</si>
  <si>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</si>
  <si>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</si>
  <si>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</si>
  <si>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</si>
  <si>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</si>
  <si>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</si>
  <si>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</si>
  <si>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</si>
  <si>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</si>
  <si>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</si>
  <si>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</si>
  <si>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</si>
  <si>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</si>
  <si>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</si>
  <si>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</si>
  <si>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</si>
  <si>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</si>
  <si>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</si>
  <si>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</si>
  <si>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</si>
  <si>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</si>
  <si>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</si>
  <si>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</si>
  <si>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</si>
  <si>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</si>
  <si>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</si>
  <si>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</si>
  <si>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</si>
  <si>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</si>
  <si>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</si>
  <si>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</si>
  <si>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</si>
  <si>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</si>
  <si>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</si>
  <si>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</si>
  <si>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</si>
  <si>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</si>
  <si>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</si>
  <si>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</si>
  <si>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</si>
  <si>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</si>
  <si>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</si>
  <si>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</si>
  <si>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</si>
  <si>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</si>
  <si>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</si>
  <si>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</si>
  <si>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</si>
  <si>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</si>
  <si>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</si>
  <si>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</si>
  <si>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</si>
  <si>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</si>
  <si>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</si>
  <si>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</si>
  <si>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</si>
  <si>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</si>
  <si>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</si>
  <si>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</si>
  <si>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</si>
  <si>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</si>
  <si>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</si>
  <si>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</si>
  <si>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</si>
  <si>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</si>
  <si>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</si>
  <si>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</si>
  <si>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</si>
  <si>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</si>
  <si>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</si>
  <si>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</si>
  <si>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</si>
  <si>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</si>
  <si>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</si>
  <si>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</si>
  <si>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</si>
  <si>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</si>
  <si>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</si>
  <si>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</si>
  <si>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</si>
  <si>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</si>
  <si>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</si>
  <si>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</si>
  <si>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</si>
  <si>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</si>
  <si>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</si>
  <si>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</si>
  <si>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</si>
  <si>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</si>
  <si>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</si>
  <si>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</si>
  <si>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</si>
  <si>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</si>
  <si>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</si>
  <si>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</si>
  <si>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</si>
  <si>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</si>
  <si>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</si>
  <si>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</si>
  <si>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</si>
  <si>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</si>
  <si>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</si>
  <si>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</si>
  <si>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</si>
  <si>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</si>
  <si>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</si>
  <si>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</si>
  <si>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</si>
  <si>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</si>
  <si>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</si>
  <si>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</si>
  <si>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</si>
  <si>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</si>
  <si>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</si>
  <si>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</si>
  <si>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</si>
  <si>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</si>
  <si>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</si>
  <si>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</si>
  <si>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</si>
  <si>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</si>
  <si>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</si>
  <si>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</si>
  <si>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</si>
  <si>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</si>
  <si>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</si>
  <si>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</si>
  <si>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</si>
  <si>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</si>
  <si>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</si>
  <si>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</si>
  <si>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</si>
  <si>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</si>
  <si>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</si>
  <si>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</si>
  <si>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</si>
  <si>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</si>
  <si>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</si>
  <si>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</si>
  <si>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</si>
  <si>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</si>
  <si>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</si>
  <si>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</si>
  <si>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</si>
  <si>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</si>
  <si>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</si>
  <si>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</si>
  <si>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</si>
  <si>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</si>
  <si>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</si>
  <si>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</si>
  <si>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</si>
  <si>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</si>
  <si>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</si>
  <si>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</si>
  <si>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</si>
  <si>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</si>
  <si>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</si>
  <si>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</si>
  <si>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</si>
  <si>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</si>
  <si>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</si>
  <si>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</si>
  <si>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</si>
  <si>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</si>
  <si>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</si>
  <si>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</si>
  <si>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</si>
  <si>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</si>
  <si>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</si>
  <si>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</si>
  <si>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</si>
  <si>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</si>
  <si>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</si>
  <si>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</si>
  <si>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</si>
  <si>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</si>
  <si>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</si>
  <si>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</si>
  <si>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</si>
  <si>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</si>
  <si>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</si>
  <si>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</si>
  <si>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</si>
  <si>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</si>
  <si>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</si>
  <si>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</si>
  <si>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</si>
  <si>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</si>
  <si>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</si>
  <si>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</si>
  <si>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</si>
  <si>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</si>
  <si>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</si>
  <si>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</si>
  <si>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</si>
  <si>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</si>
  <si>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</si>
  <si>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</si>
  <si>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</si>
  <si>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</si>
  <si>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</si>
  <si>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</si>
  <si>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</si>
  <si>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</si>
  <si>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</si>
  <si>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</si>
  <si>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</si>
  <si>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</si>
  <si>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</si>
  <si>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</si>
  <si>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</si>
  <si>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</si>
  <si>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</si>
  <si>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</si>
  <si>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</si>
  <si>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</si>
  <si>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</si>
  <si>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</si>
  <si>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</si>
  <si>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</si>
  <si>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</si>
  <si>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</si>
  <si>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</si>
  <si>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</si>
  <si>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</si>
  <si>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</si>
  <si>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</si>
  <si>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</si>
  <si>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</si>
  <si>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</si>
  <si>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</si>
  <si>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</si>
  <si>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</si>
  <si>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</si>
  <si>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</si>
  <si>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</si>
  <si>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</si>
  <si>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</si>
  <si>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</si>
  <si>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</si>
  <si>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</si>
  <si>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</si>
  <si>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</si>
  <si>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</si>
  <si>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</si>
  <si>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</si>
  <si>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</si>
  <si>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</si>
  <si>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</si>
  <si>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</si>
  <si>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</si>
  <si>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</si>
  <si>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</si>
  <si>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</si>
  <si>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</si>
  <si>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</si>
  <si>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</si>
  <si>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</si>
  <si>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</si>
  <si>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</si>
  <si>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</si>
  <si>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</si>
  <si>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</si>
  <si>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</si>
  <si>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</si>
  <si>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</si>
  <si>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</si>
  <si>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</si>
  <si>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</si>
  <si>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</si>
  <si>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</si>
  <si>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</si>
  <si>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</si>
  <si>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</si>
  <si>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</si>
  <si>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</si>
  <si>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</si>
  <si>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</si>
  <si>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</si>
  <si>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</si>
  <si>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</si>
  <si>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</si>
  <si>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</si>
  <si>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</si>
  <si>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</si>
  <si>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</si>
  <si>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</si>
  <si>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</si>
  <si>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</si>
  <si>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</si>
  <si>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</si>
  <si>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</si>
  <si>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</si>
  <si>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</si>
  <si>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</si>
  <si>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</si>
  <si>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</si>
  <si>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</si>
  <si>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</si>
  <si>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</si>
  <si>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</si>
  <si>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</si>
  <si>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</si>
  <si>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</si>
  <si>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</si>
  <si>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</si>
  <si>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</si>
  <si>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</si>
  <si>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</si>
  <si>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</si>
  <si>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</si>
  <si>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</si>
  <si>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</si>
  <si>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</si>
  <si>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</si>
  <si>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</si>
  <si>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</si>
  <si>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</si>
  <si>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</si>
  <si>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</si>
  <si>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</si>
  <si>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</si>
  <si>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</si>
  <si>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</si>
  <si>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</si>
  <si>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</si>
  <si>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</si>
  <si>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</si>
  <si>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</si>
  <si>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</si>
  <si>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</si>
  <si>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</si>
  <si>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</si>
  <si>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</si>
  <si>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</si>
  <si>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</si>
  <si>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</si>
  <si>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</si>
  <si>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</si>
  <si>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</si>
  <si>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</si>
  <si>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</si>
  <si>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</si>
  <si>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</si>
  <si>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</si>
  <si>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</si>
  <si>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</si>
  <si>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</si>
  <si>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</si>
  <si>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</si>
  <si>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</si>
  <si>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</si>
  <si>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</si>
  <si>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</si>
  <si>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</si>
  <si>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</si>
  <si>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</si>
  <si>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</si>
  <si>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</si>
  <si>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</si>
  <si>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</si>
  <si>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</si>
  <si>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</si>
  <si>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</si>
  <si>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</si>
  <si>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</si>
  <si>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</si>
  <si>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</si>
  <si>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</si>
  <si>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</si>
  <si>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</si>
  <si>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</si>
  <si>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</si>
  <si>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</si>
  <si>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</si>
  <si>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</si>
  <si>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</si>
  <si>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</si>
  <si>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</si>
  <si>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</si>
  <si>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</si>
  <si>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</si>
  <si>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</si>
  <si>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</si>
  <si>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</si>
  <si>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</si>
  <si>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</si>
  <si>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</si>
  <si>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</si>
  <si>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</si>
  <si>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</si>
  <si>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</si>
  <si>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</si>
  <si>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</si>
  <si>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</si>
  <si>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</si>
  <si>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</si>
  <si>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</si>
  <si>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</si>
  <si>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</si>
  <si>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</si>
  <si>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</si>
  <si>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</si>
  <si>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</si>
  <si>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</si>
  <si>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</si>
  <si>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</si>
  <si>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</si>
  <si>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</si>
  <si>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</si>
  <si>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</si>
  <si>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</si>
  <si>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</si>
  <si>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</si>
  <si>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</si>
  <si>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</si>
  <si>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</si>
  <si>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</si>
  <si>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</si>
  <si>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</si>
  <si>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</si>
  <si>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</si>
  <si>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</si>
  <si>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</si>
  <si>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</si>
  <si>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</si>
  <si>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</si>
  <si>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</si>
  <si>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</si>
  <si>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</si>
  <si>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</si>
  <si>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</si>
  <si>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</si>
  <si>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</si>
  <si>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</si>
  <si>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</si>
  <si>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</si>
  <si>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</si>
  <si>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</si>
  <si>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</si>
  <si>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</si>
  <si>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</si>
  <si>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</si>
  <si>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</si>
  <si>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</si>
  <si>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</si>
  <si>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</si>
  <si>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</si>
  <si>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</si>
  <si>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</si>
  <si>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</si>
  <si>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</si>
  <si>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</si>
  <si>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</si>
  <si>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</si>
  <si>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</si>
  <si>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</si>
  <si>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</si>
  <si>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</si>
  <si>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</si>
  <si>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</si>
  <si>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</si>
  <si>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</si>
  <si>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</si>
  <si>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</si>
  <si>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</si>
  <si>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</si>
  <si>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</si>
  <si>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</si>
  <si>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</si>
  <si>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</si>
  <si>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</si>
  <si>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</si>
  <si>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</si>
  <si>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</si>
  <si>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</si>
  <si>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</si>
  <si>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</si>
  <si>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</si>
  <si>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</si>
  <si>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</si>
  <si>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</si>
  <si>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</si>
  <si>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</si>
  <si>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</si>
  <si>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</si>
  <si>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</si>
  <si>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</si>
  <si>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</si>
  <si>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</si>
  <si>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</si>
  <si>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</si>
  <si>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</si>
  <si>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</si>
  <si>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</si>
  <si>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</si>
  <si>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</si>
  <si>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</si>
  <si>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</si>
  <si>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</si>
  <si>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</si>
  <si>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</si>
  <si>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</si>
  <si>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</si>
  <si>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</si>
  <si>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</si>
  <si>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</si>
  <si>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</si>
  <si>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</si>
  <si>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</si>
  <si>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</si>
  <si>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</si>
  <si>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</si>
  <si>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</si>
  <si>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</si>
  <si>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</si>
  <si>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</si>
  <si>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</si>
  <si>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</si>
  <si>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</si>
  <si>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</si>
  <si>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</si>
  <si>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</si>
  <si>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</si>
  <si>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</si>
  <si>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</si>
  <si>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</si>
  <si>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</si>
  <si>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</si>
  <si>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</si>
  <si>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</si>
  <si>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</si>
  <si>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</si>
  <si>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</si>
  <si>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</si>
  <si>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</si>
  <si>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</si>
  <si>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</si>
  <si>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</si>
  <si>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</si>
  <si>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</si>
  <si>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</si>
  <si>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</si>
  <si>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</si>
  <si>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</si>
  <si>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</si>
  <si>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</si>
  <si>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</si>
  <si>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</si>
  <si>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</si>
  <si>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</si>
  <si>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</si>
  <si>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</si>
  <si>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</si>
  <si>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</si>
  <si>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</si>
  <si>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</si>
  <si>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</si>
  <si>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</si>
  <si>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</si>
  <si>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</si>
  <si>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</si>
  <si>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</si>
  <si>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</si>
  <si>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</si>
  <si>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</si>
  <si>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</si>
  <si>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</si>
  <si>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</si>
  <si>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</si>
  <si>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</si>
  <si>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</si>
  <si>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</si>
  <si>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</si>
  <si>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</si>
  <si>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</si>
  <si>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</si>
  <si>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</si>
  <si>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</si>
  <si>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</si>
  <si>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</si>
  <si>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</si>
  <si>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</si>
  <si>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</si>
  <si>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</si>
  <si>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</si>
  <si>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</si>
  <si>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</si>
  <si>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</si>
  <si>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</si>
  <si>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</si>
  <si>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</si>
  <si>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</si>
  <si>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</si>
  <si>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</si>
  <si>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</si>
  <si>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</si>
  <si>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</si>
  <si>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</si>
  <si>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</si>
  <si>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</si>
  <si>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</si>
  <si>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</si>
  <si>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</si>
  <si>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</si>
  <si>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</si>
  <si>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</si>
  <si>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</si>
  <si>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</si>
  <si>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</si>
  <si>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</si>
  <si>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</si>
  <si>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</si>
  <si>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</si>
  <si>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</si>
  <si>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</si>
  <si>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</si>
  <si>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</si>
  <si>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</si>
  <si>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</si>
  <si>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</si>
  <si>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</si>
  <si>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</si>
  <si>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</si>
  <si>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</si>
  <si>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</si>
  <si>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</si>
  <si>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</si>
  <si>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</si>
  <si>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</si>
  <si>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</si>
  <si>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</si>
  <si>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</si>
  <si>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</si>
  <si>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</si>
  <si>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</si>
  <si>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</si>
  <si>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</si>
  <si>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</si>
  <si>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</si>
  <si>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</si>
  <si>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</si>
  <si>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</si>
  <si>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</si>
  <si>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</si>
  <si>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</si>
  <si>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</si>
  <si>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</si>
  <si>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</si>
  <si>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</si>
  <si>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</si>
  <si>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</si>
  <si>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</si>
  <si>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</si>
  <si>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</si>
  <si>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</si>
  <si>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</si>
  <si>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</si>
  <si>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</si>
  <si>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</si>
  <si>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</si>
  <si>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</si>
  <si>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</si>
  <si>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</si>
  <si>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</si>
  <si>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</si>
  <si>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</si>
  <si>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</si>
  <si>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</si>
  <si>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</si>
  <si>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</si>
  <si>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</si>
  <si>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</si>
  <si>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</si>
  <si>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</si>
  <si>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</si>
  <si>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</si>
  <si>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</si>
  <si>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</si>
  <si>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</si>
  <si>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</si>
  <si>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</si>
  <si>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</si>
  <si>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</si>
  <si>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</si>
  <si>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</si>
  <si>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</si>
  <si>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</si>
  <si>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</si>
  <si>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</si>
  <si>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</si>
  <si>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</si>
  <si>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</si>
  <si>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</si>
  <si>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</si>
  <si>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</si>
  <si>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</si>
  <si>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</si>
  <si>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</si>
  <si>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</si>
  <si>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</si>
  <si>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</si>
  <si>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</si>
  <si>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</si>
  <si>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</si>
  <si>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</si>
  <si>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</si>
  <si>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</si>
  <si>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</si>
  <si>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</si>
  <si>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</si>
  <si>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</si>
  <si>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</si>
  <si>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</si>
  <si>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</si>
  <si>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</si>
  <si>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</si>
  <si>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</si>
  <si>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</si>
  <si>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</si>
  <si>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</si>
  <si>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</si>
  <si>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</si>
  <si>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</si>
  <si>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</si>
  <si>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</si>
  <si>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</si>
  <si>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</si>
  <si>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</si>
  <si>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</si>
  <si>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</si>
  <si>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</si>
  <si>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</si>
  <si>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</si>
  <si>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</si>
  <si>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</si>
  <si>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</si>
  <si>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</si>
  <si>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</si>
  <si>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</si>
  <si>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</si>
  <si>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</si>
  <si>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</si>
  <si>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</si>
  <si>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</si>
  <si>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</si>
  <si>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</si>
  <si>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</si>
  <si>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</si>
  <si>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</si>
  <si>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</si>
  <si>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</si>
  <si>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</si>
  <si>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</si>
  <si>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</si>
  <si>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</si>
  <si>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</si>
  <si>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</si>
  <si>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</si>
  <si>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</si>
  <si>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</si>
  <si>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</si>
  <si>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</si>
  <si>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</si>
  <si>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</si>
  <si>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</si>
  <si>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</si>
  <si>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</si>
  <si>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</si>
  <si>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</si>
  <si>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</si>
  <si>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</si>
  <si>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</si>
  <si>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</si>
  <si>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</si>
  <si>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</si>
  <si>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</si>
  <si>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</si>
  <si>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</si>
  <si>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</si>
  <si>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</si>
  <si>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</si>
  <si>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</si>
  <si>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</si>
  <si>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</si>
  <si>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</si>
  <si>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</si>
  <si>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</si>
  <si>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</si>
  <si>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</si>
  <si>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</si>
  <si>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</si>
  <si>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</si>
  <si>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</si>
  <si>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</si>
  <si>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</si>
  <si>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</si>
  <si>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</si>
  <si>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</si>
  <si>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</si>
  <si>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</si>
  <si>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</si>
  <si>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</si>
  <si>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</si>
  <si>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</si>
  <si>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</si>
  <si>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</si>
  <si>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</si>
  <si>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</si>
  <si>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</si>
  <si>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</si>
  <si>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</si>
  <si>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</si>
  <si>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</si>
  <si>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</si>
  <si>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</si>
  <si>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</si>
  <si>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</si>
  <si>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</si>
  <si>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</si>
  <si>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</si>
  <si>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</si>
  <si>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</si>
  <si>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</si>
  <si>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</si>
  <si>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</si>
  <si>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</si>
  <si>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</si>
  <si>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</si>
  <si>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</si>
  <si>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</si>
  <si>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</si>
  <si>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</si>
  <si>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</si>
  <si>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</si>
  <si>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</si>
  <si>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</si>
  <si>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</si>
  <si>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</si>
  <si>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</si>
  <si>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</si>
  <si>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</si>
  <si>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</si>
  <si>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</si>
  <si>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</si>
  <si>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</si>
  <si>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</si>
  <si>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</si>
  <si>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</si>
  <si>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</si>
  <si>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</si>
  <si>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</si>
  <si>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</si>
  <si>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</si>
  <si>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</si>
  <si>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</si>
  <si>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</si>
  <si>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</si>
  <si>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</si>
  <si>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</si>
  <si>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</si>
  <si>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</si>
  <si>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</si>
  <si>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</si>
  <si>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</si>
  <si>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</si>
  <si>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</si>
  <si>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</si>
  <si>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</si>
  <si>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</si>
  <si>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</si>
  <si>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</si>
  <si>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</si>
  <si>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</si>
  <si>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</si>
  <si>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</si>
  <si>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</si>
  <si>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</si>
  <si>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</si>
  <si>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</si>
  <si>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</si>
  <si>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</si>
  <si>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</si>
  <si>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</si>
  <si>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</si>
  <si>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</si>
  <si>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</si>
  <si>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</si>
  <si>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</si>
  <si>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</si>
  <si>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</si>
  <si>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</si>
  <si>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</si>
  <si>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</si>
  <si>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</si>
  <si>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</si>
  <si>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</si>
  <si>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</si>
  <si>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</si>
  <si>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</si>
  <si>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</si>
  <si>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</si>
  <si>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</si>
  <si>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</si>
  <si>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</si>
  <si>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</si>
  <si>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</si>
  <si>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</si>
  <si>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</si>
  <si>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</si>
  <si>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</si>
  <si>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</si>
  <si>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</si>
  <si>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</si>
  <si>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</si>
  <si>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</si>
  <si>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</si>
  <si>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</si>
  <si>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</si>
  <si>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</si>
  <si>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</si>
  <si>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</si>
  <si>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</si>
  <si>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</si>
  <si>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</si>
  <si>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</si>
  <si>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</si>
  <si>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</si>
  <si>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</si>
  <si>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</si>
  <si>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</si>
  <si>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</si>
  <si>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</si>
  <si>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</si>
  <si>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</si>
  <si>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</si>
  <si>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</si>
  <si>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</si>
  <si>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</si>
  <si>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</si>
  <si>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</si>
  <si>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</si>
  <si>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</si>
  <si>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</si>
  <si>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</si>
  <si>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</si>
  <si>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</si>
  <si>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</si>
  <si>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</si>
  <si>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</si>
  <si>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</si>
  <si>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</si>
  <si>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</si>
  <si>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</si>
  <si>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</si>
  <si>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</si>
  <si>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</si>
  <si>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</si>
  <si>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</si>
  <si>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</si>
  <si>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</si>
  <si>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</si>
  <si>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</si>
  <si>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</si>
  <si>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</si>
  <si>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</si>
  <si>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</si>
  <si>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</si>
  <si>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</si>
  <si>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</si>
  <si>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</si>
  <si>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</si>
  <si>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</si>
  <si>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</si>
  <si>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</si>
  <si>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</si>
  <si>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</si>
  <si>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</si>
  <si>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</si>
  <si>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</si>
  <si>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</si>
  <si>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</si>
  <si>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</si>
  <si>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</si>
  <si>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</si>
  <si>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</si>
  <si>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</si>
  <si>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</si>
  <si>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</si>
  <si>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</si>
  <si>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</si>
  <si>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</si>
  <si>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</si>
  <si>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</si>
  <si>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</si>
  <si>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</si>
  <si>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</si>
  <si>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</si>
  <si>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</si>
  <si>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</si>
  <si>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</si>
  <si>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</si>
  <si>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</si>
  <si>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</si>
  <si>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</si>
  <si>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</si>
  <si>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</si>
  <si>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</si>
  <si>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</si>
  <si>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</si>
  <si>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</si>
  <si>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</si>
  <si>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</si>
  <si>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</si>
  <si>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</si>
  <si>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</si>
  <si>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</si>
  <si>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</si>
  <si>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</si>
  <si>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</si>
  <si>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</si>
  <si>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</si>
  <si>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</si>
  <si>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</si>
  <si>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</si>
  <si>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</si>
  <si>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</si>
  <si>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</si>
  <si>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</si>
  <si>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</si>
  <si>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</si>
  <si>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</si>
  <si>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</si>
  <si>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</si>
  <si>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</si>
  <si>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</si>
  <si>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</si>
  <si>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</si>
  <si>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</si>
  <si>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</si>
  <si>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</si>
  <si>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</si>
  <si>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</si>
  <si>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</si>
  <si>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</si>
  <si>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</si>
  <si>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</si>
  <si>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</si>
  <si>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</si>
  <si>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</si>
  <si>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</si>
  <si>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</si>
  <si>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</si>
  <si>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</si>
  <si>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</si>
  <si>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</si>
  <si>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</si>
  <si>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</si>
  <si>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</si>
  <si>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</si>
  <si>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</si>
  <si>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</si>
  <si>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</si>
  <si>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</si>
  <si>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</si>
  <si>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</si>
  <si>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</si>
  <si>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</si>
  <si>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</si>
  <si>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</si>
  <si>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</si>
  <si>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</si>
  <si>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</si>
  <si>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</si>
  <si>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</si>
  <si>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</si>
  <si>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</si>
  <si>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</si>
  <si>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</si>
  <si>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</si>
  <si>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</si>
  <si>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</si>
  <si>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</si>
  <si>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</si>
  <si>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</si>
  <si>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</si>
  <si>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</si>
  <si>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</si>
  <si>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</si>
  <si>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</si>
  <si>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</si>
  <si>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</si>
  <si>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</si>
  <si>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</si>
  <si>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</si>
  <si>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</si>
  <si>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</si>
  <si>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</si>
  <si>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</si>
  <si>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</si>
  <si>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</si>
  <si>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</si>
  <si>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</si>
  <si>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</si>
  <si>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</si>
  <si>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</si>
  <si>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</si>
  <si>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</si>
  <si>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</si>
  <si>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</si>
  <si>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</si>
  <si>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</si>
  <si>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</si>
  <si>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</si>
  <si>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</si>
  <si>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</si>
  <si>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</si>
  <si>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</si>
  <si>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</si>
  <si>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</si>
  <si>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</si>
  <si>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</si>
  <si>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</si>
  <si>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</si>
  <si>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</si>
  <si>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</si>
  <si>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</si>
  <si>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</si>
  <si>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</si>
  <si>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</si>
  <si>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</si>
  <si>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</si>
  <si>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</si>
  <si>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</si>
  <si>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</si>
  <si>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</si>
  <si>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</si>
  <si>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</si>
  <si>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</si>
  <si>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</si>
  <si>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</si>
  <si>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</si>
  <si>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</si>
  <si>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</si>
  <si>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</si>
  <si>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</si>
  <si>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</si>
  <si>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</si>
  <si>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</si>
  <si>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</si>
  <si>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</si>
  <si>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</si>
  <si>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</si>
  <si>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</si>
  <si>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</si>
  <si>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</si>
  <si>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</si>
  <si>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</si>
  <si>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</si>
  <si>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</si>
  <si>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</si>
  <si>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</si>
  <si>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</si>
  <si>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</si>
  <si>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</si>
  <si>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</si>
  <si>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</si>
  <si>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</si>
  <si>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</si>
  <si>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</si>
  <si>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</si>
  <si>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</si>
  <si>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</si>
  <si>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</si>
  <si>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</si>
  <si>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</si>
  <si>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</si>
  <si>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</si>
  <si>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</si>
  <si>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</si>
  <si>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</si>
  <si>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</si>
  <si>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</si>
  <si>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</si>
  <si>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</si>
  <si>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</si>
  <si>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</si>
  <si>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</si>
  <si>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</si>
  <si>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</si>
  <si>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</si>
  <si>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</si>
  <si>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</si>
  <si>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</si>
  <si>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</si>
  <si>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</si>
  <si>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</si>
  <si>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</si>
  <si>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</si>
  <si>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</si>
  <si>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</si>
  <si>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</si>
  <si>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</si>
  <si>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</si>
  <si>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</si>
  <si>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</si>
  <si>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</si>
  <si>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</si>
  <si>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</si>
  <si>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</si>
  <si>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</si>
  <si>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</si>
  <si>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</si>
  <si>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</si>
  <si>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</si>
  <si>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</si>
  <si>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</si>
  <si>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</si>
  <si>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</si>
  <si>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</si>
  <si>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</si>
  <si>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</si>
  <si>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</si>
  <si>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</si>
  <si>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</si>
  <si>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</si>
  <si>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</si>
  <si>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</si>
  <si>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</si>
  <si>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</si>
  <si>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</si>
  <si>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</si>
  <si>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</si>
  <si>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</si>
  <si>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</si>
  <si>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</si>
  <si>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</si>
  <si>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</si>
  <si>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</si>
  <si>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</si>
  <si>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</si>
  <si>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</si>
  <si>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</si>
  <si>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</si>
  <si>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</si>
  <si>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</si>
  <si>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</si>
  <si>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</si>
  <si>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</si>
  <si>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</si>
  <si>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</si>
  <si>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</si>
  <si>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</si>
  <si>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</si>
  <si>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</si>
  <si>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</si>
  <si>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</si>
  <si>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</si>
  <si>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</si>
  <si>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</si>
  <si>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</si>
  <si>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</si>
  <si>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</si>
  <si>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</si>
  <si>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</si>
  <si>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</si>
  <si>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</si>
  <si>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</si>
  <si>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</si>
  <si>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</si>
  <si>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</si>
  <si>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</si>
  <si>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</si>
  <si>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</si>
  <si>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</si>
  <si>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</si>
  <si>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</si>
  <si>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</si>
  <si>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</si>
  <si>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</si>
  <si>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</si>
  <si>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</si>
  <si>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</si>
  <si>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</si>
  <si>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</si>
  <si>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</si>
  <si>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</si>
  <si>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</si>
  <si>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</si>
  <si>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</si>
  <si>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</si>
  <si>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</si>
  <si>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</si>
  <si>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</si>
  <si>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</si>
  <si>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</si>
  <si>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</si>
  <si>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</si>
  <si>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</si>
  <si>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</si>
  <si>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</si>
  <si>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</si>
  <si>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</si>
  <si>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</si>
  <si>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</si>
  <si>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</si>
  <si>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</si>
  <si>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</si>
  <si>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</si>
  <si>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</si>
  <si>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</si>
  <si>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</si>
  <si>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</si>
  <si>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</si>
  <si>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</si>
  <si>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</si>
  <si>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</si>
  <si>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</si>
  <si>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</si>
  <si>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</si>
  <si>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</si>
  <si>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</si>
  <si>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</si>
  <si>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</si>
  <si>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</si>
  <si>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</si>
  <si>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</si>
  <si>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</si>
  <si>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</si>
  <si>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</si>
  <si>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</si>
  <si>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</si>
  <si>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</si>
  <si>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</si>
  <si>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</si>
  <si>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</si>
  <si>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</si>
  <si>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</si>
  <si>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</si>
  <si>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</si>
  <si>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</si>
  <si>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</si>
  <si>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</si>
  <si>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</si>
  <si>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</si>
  <si>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</si>
  <si>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</si>
  <si>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</si>
  <si>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</si>
  <si>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</si>
  <si>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</si>
  <si>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</si>
  <si>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</si>
  <si>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</si>
  <si>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</si>
  <si>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</si>
  <si>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</si>
  <si>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</si>
  <si>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</si>
  <si>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</si>
  <si>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</si>
  <si>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</si>
  <si>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</si>
  <si>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</si>
  <si>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</si>
  <si>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</si>
  <si>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</si>
  <si>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</si>
  <si>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</si>
  <si>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</si>
  <si>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</si>
  <si>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</si>
  <si>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</si>
  <si>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</si>
  <si>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</si>
  <si>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</si>
  <si>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</si>
  <si>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</si>
  <si>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</si>
  <si>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</si>
  <si>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</si>
  <si>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</si>
  <si>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</si>
  <si>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</si>
  <si>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</si>
  <si>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</si>
  <si>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</si>
  <si>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</si>
  <si>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</si>
  <si>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</si>
  <si>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</si>
  <si>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</si>
  <si>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</si>
  <si>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</si>
  <si>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</si>
  <si>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</si>
  <si>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</si>
  <si>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</si>
  <si>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</si>
  <si>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</si>
  <si>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</si>
  <si>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</si>
  <si>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</si>
  <si>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</si>
  <si>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</si>
  <si>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</si>
  <si>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</si>
  <si>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</si>
  <si>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</si>
  <si>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</si>
  <si>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</si>
  <si>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</si>
  <si>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</si>
  <si>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</si>
  <si>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</si>
  <si>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</si>
  <si>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</si>
  <si>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</si>
  <si>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</si>
  <si>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</si>
  <si>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</si>
  <si>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</si>
  <si>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</si>
  <si>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</si>
  <si>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</si>
  <si>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</si>
  <si>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</si>
  <si>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</si>
  <si>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</si>
  <si>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</si>
  <si>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</si>
  <si>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</si>
  <si>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</si>
  <si>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</si>
  <si>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</si>
  <si>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</si>
  <si>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</si>
  <si>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</si>
  <si>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</si>
  <si>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</si>
  <si>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</si>
  <si>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</si>
  <si>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</si>
  <si>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</si>
  <si>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</si>
  <si>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</si>
  <si>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</si>
  <si>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</si>
  <si>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</si>
  <si>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</si>
  <si>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</si>
  <si>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</si>
  <si>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</si>
  <si>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</si>
  <si>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</si>
  <si>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</si>
  <si>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</si>
  <si>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</si>
  <si>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</si>
  <si>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</si>
  <si>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</si>
  <si>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</si>
  <si>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</si>
  <si>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</si>
  <si>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</si>
  <si>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</si>
  <si>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</si>
  <si>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</si>
  <si>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</si>
  <si>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</si>
  <si>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</si>
  <si>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</si>
  <si>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</si>
  <si>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</si>
  <si>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</si>
  <si>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</si>
  <si>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</si>
  <si>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</si>
  <si>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</si>
  <si>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</si>
  <si>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</si>
  <si>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</si>
  <si>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</si>
  <si>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</si>
  <si>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</si>
  <si>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</si>
  <si>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</si>
  <si>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</si>
  <si>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</si>
  <si>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</si>
  <si>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</si>
  <si>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</si>
  <si>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</si>
  <si>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</si>
  <si>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</si>
  <si>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</si>
  <si>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</si>
  <si>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</si>
  <si>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</si>
  <si>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</si>
  <si>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</si>
  <si>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</si>
  <si>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</si>
  <si>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</si>
  <si>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</si>
  <si>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</si>
  <si>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</si>
  <si>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</si>
  <si>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</si>
  <si>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</si>
  <si>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</si>
  <si>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</si>
  <si>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</si>
  <si>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</si>
  <si>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</si>
  <si>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</si>
  <si>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</si>
  <si>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</si>
  <si>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</si>
  <si>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</si>
  <si>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</si>
  <si>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</si>
  <si>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</si>
  <si>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</si>
  <si>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</si>
  <si>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</si>
  <si>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</si>
  <si>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</si>
  <si>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</si>
  <si>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</si>
  <si>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</si>
  <si>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</si>
  <si>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</si>
  <si>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</si>
  <si>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</si>
  <si>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</si>
  <si>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</si>
  <si>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</si>
  <si>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</si>
  <si>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</si>
  <si>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</si>
  <si>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</si>
  <si>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</si>
  <si>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</si>
  <si>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</si>
  <si>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</si>
  <si>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</si>
  <si>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</si>
  <si>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</si>
  <si>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</si>
  <si>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</si>
  <si>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</si>
  <si>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</si>
  <si>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</si>
  <si>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</si>
  <si>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</si>
  <si>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</si>
  <si>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</si>
  <si>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</si>
  <si>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</si>
  <si>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</si>
  <si>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</si>
  <si>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</si>
  <si>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</si>
  <si>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</si>
  <si>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</si>
  <si>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</si>
  <si>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</si>
  <si>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</si>
  <si>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</si>
  <si>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</si>
  <si>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</si>
  <si>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</si>
  <si>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</si>
  <si>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</si>
  <si>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</si>
  <si>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</si>
  <si>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</si>
  <si>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</si>
  <si>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</si>
  <si>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</si>
  <si>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</si>
  <si>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</si>
  <si>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</si>
  <si>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</si>
  <si>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</si>
  <si>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</si>
  <si>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</si>
  <si>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</si>
  <si>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</si>
  <si>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</si>
  <si>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</si>
  <si>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</si>
  <si>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</si>
  <si>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</si>
  <si>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</si>
  <si>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</si>
  <si>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</si>
  <si>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</si>
  <si>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</si>
  <si>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</si>
  <si>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</si>
  <si>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</si>
  <si>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</si>
  <si>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</si>
  <si>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</si>
  <si>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</si>
  <si>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</si>
  <si>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</si>
  <si>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</si>
  <si>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</si>
  <si>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</si>
  <si>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</si>
  <si>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</si>
  <si>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</si>
  <si>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</si>
  <si>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</si>
  <si>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</si>
  <si>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</si>
  <si>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</si>
  <si>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</si>
  <si>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</si>
  <si>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</si>
  <si>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</si>
  <si>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</si>
  <si>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</si>
  <si>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</si>
  <si>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</si>
  <si>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</si>
  <si>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</si>
  <si>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</si>
  <si>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</si>
  <si>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</si>
  <si>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</si>
  <si>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</si>
  <si>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</si>
  <si>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</si>
  <si>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</si>
  <si>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</si>
  <si>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</si>
  <si>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</si>
  <si>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</si>
  <si>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</si>
  <si>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</si>
  <si>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</si>
  <si>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</si>
  <si>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</si>
  <si>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</si>
  <si>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</si>
  <si>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</si>
  <si>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</si>
  <si>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</si>
  <si>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</si>
  <si>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</si>
  <si>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</si>
  <si>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</si>
  <si>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</si>
  <si>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</si>
  <si>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</si>
  <si>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</si>
  <si>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</si>
  <si>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</si>
  <si>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</si>
  <si>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</si>
  <si>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</si>
  <si>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</si>
  <si>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</si>
  <si>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</si>
  <si>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</si>
  <si>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</si>
  <si>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</si>
  <si>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</si>
  <si>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</si>
  <si>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</si>
  <si>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</si>
  <si>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</si>
  <si>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</si>
  <si>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</si>
  <si>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</si>
  <si>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</si>
  <si>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</si>
  <si>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</si>
  <si>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</si>
  <si>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</si>
  <si>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</si>
  <si>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</si>
  <si>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</si>
  <si>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</si>
  <si>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</si>
  <si>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</si>
  <si>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</si>
  <si>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</si>
  <si>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</si>
  <si>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</si>
  <si>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</si>
  <si>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</si>
  <si>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</si>
  <si>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</si>
  <si>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</si>
  <si>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</si>
  <si>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</si>
  <si>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</si>
  <si>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</si>
  <si>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</si>
  <si>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</si>
  <si>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</si>
  <si>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</si>
  <si>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</si>
  <si>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</si>
  <si>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</si>
  <si>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</si>
  <si>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</si>
  <si>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</si>
  <si>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</si>
  <si>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</si>
  <si>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</si>
  <si>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</si>
  <si>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</si>
  <si>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</si>
  <si>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</si>
  <si>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</si>
  <si>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</si>
  <si>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</si>
  <si>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</si>
  <si>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</si>
  <si>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</si>
  <si>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</si>
  <si>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</si>
  <si>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</si>
  <si>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</si>
  <si>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</si>
  <si>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</si>
  <si>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</si>
  <si>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</si>
  <si>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</si>
  <si>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</si>
  <si>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</si>
  <si>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</si>
  <si>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</si>
  <si>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</si>
  <si>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</si>
  <si>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</si>
  <si>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</si>
  <si>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</si>
  <si>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</si>
  <si>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</si>
  <si>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</si>
  <si>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</si>
  <si>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</si>
  <si>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</si>
  <si>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</si>
  <si>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</si>
  <si>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</si>
  <si>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</si>
  <si>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</si>
  <si>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</si>
  <si>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</si>
  <si>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</si>
  <si>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</si>
  <si>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</si>
  <si>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</si>
  <si>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</si>
  <si>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</si>
  <si>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</si>
  <si>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</si>
  <si>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</si>
  <si>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</si>
  <si>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</si>
  <si>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</si>
  <si>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</si>
  <si>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</si>
  <si>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</si>
  <si>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</si>
  <si>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</si>
  <si>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</si>
  <si>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</si>
  <si>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</si>
  <si>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</si>
  <si>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</si>
  <si>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</si>
  <si>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</si>
  <si>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</si>
  <si>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</si>
  <si>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</si>
  <si>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</si>
  <si>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</si>
  <si>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</si>
  <si>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</si>
  <si>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</si>
  <si>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</si>
  <si>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</si>
  <si>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</si>
  <si>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</si>
  <si>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</si>
  <si>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</si>
  <si>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</si>
  <si>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</si>
  <si>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</si>
  <si>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</si>
  <si>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</si>
  <si>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</si>
  <si>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</si>
  <si>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</si>
  <si>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</si>
  <si>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</si>
  <si>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</si>
  <si>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</si>
  <si>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</si>
  <si>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</si>
  <si>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</si>
  <si>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</si>
  <si>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</si>
  <si>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</si>
  <si>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</si>
  <si>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</si>
  <si>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</si>
  <si>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</si>
  <si>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</si>
  <si>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</si>
  <si>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</si>
  <si>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</si>
  <si>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</si>
  <si>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</si>
  <si>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</si>
  <si>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</si>
  <si>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</si>
  <si>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</si>
  <si>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</si>
  <si>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</si>
  <si>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</si>
  <si>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</si>
  <si>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</si>
  <si>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</si>
  <si>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</si>
  <si>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</si>
  <si>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</si>
  <si>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</si>
  <si>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</si>
  <si>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</si>
  <si>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</si>
  <si>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</si>
  <si>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</si>
  <si>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</si>
  <si>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</si>
  <si>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</si>
  <si>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</si>
  <si>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</si>
  <si>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</si>
  <si>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</si>
  <si>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</si>
  <si>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</si>
  <si>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</si>
  <si>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</si>
  <si>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</si>
  <si>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</si>
  <si>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</si>
  <si>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</si>
  <si>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</si>
  <si>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</si>
  <si>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</si>
  <si>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</si>
  <si>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</si>
  <si>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</si>
  <si>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</si>
  <si>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</si>
  <si>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</si>
  <si>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</si>
  <si>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</si>
  <si>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</si>
  <si>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</si>
  <si>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</si>
  <si>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</si>
  <si>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</si>
  <si>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</si>
  <si>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</si>
  <si>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</si>
  <si>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</si>
  <si>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</si>
  <si>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</si>
  <si>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</si>
  <si>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</si>
  <si>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</si>
  <si>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</si>
  <si>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</si>
  <si>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</si>
  <si>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</si>
  <si>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</si>
  <si>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</si>
  <si>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</si>
  <si>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</si>
  <si>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</si>
  <si>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</si>
  <si>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</si>
  <si>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</si>
  <si>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</si>
  <si>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</si>
  <si>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</si>
  <si>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</si>
  <si>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</si>
  <si>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</si>
  <si>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</si>
  <si>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</si>
  <si>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</si>
  <si>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</si>
  <si>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</si>
  <si>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</si>
  <si>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</si>
  <si>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</si>
  <si>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</si>
  <si>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</si>
  <si>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</si>
  <si>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</si>
  <si>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</si>
  <si>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</si>
  <si>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</si>
  <si>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</si>
  <si>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</si>
  <si>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</si>
  <si>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</si>
  <si>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</si>
  <si>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</si>
  <si>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</si>
  <si>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</si>
  <si>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</si>
  <si>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</si>
  <si>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</si>
  <si>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</si>
  <si>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</si>
  <si>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</si>
  <si>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</si>
  <si>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</si>
  <si>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</si>
  <si>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</si>
  <si>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</si>
  <si>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</si>
  <si>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</si>
  <si>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</si>
  <si>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</si>
  <si>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</si>
  <si>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</si>
  <si>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</si>
  <si>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</si>
  <si>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</si>
  <si>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</si>
  <si>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</si>
  <si>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</si>
  <si>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</si>
  <si>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</si>
  <si>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</si>
  <si>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</si>
  <si>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</si>
  <si>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</si>
  <si>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</si>
  <si>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</si>
  <si>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</si>
  <si>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</si>
  <si>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</si>
  <si>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</si>
  <si>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</si>
  <si>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</si>
  <si>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</si>
  <si>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</si>
  <si>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</si>
  <si>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</si>
  <si>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</si>
  <si>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</si>
  <si>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</si>
  <si>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</si>
  <si>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</si>
  <si>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</si>
  <si>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</si>
  <si>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</si>
  <si>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</si>
  <si>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</si>
  <si>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</si>
  <si>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</si>
  <si>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</si>
  <si>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</si>
  <si>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</si>
  <si>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</si>
  <si>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</si>
  <si>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</si>
  <si>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</si>
  <si>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</si>
  <si>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</si>
  <si>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</si>
  <si>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</si>
  <si>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</si>
  <si>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</si>
  <si>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</si>
  <si>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</si>
  <si>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</si>
  <si>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</si>
  <si>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</si>
  <si>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</si>
  <si>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</si>
  <si>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</si>
  <si>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</si>
  <si>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</si>
  <si>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</si>
  <si>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</si>
  <si>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</si>
  <si>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</si>
  <si>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</si>
  <si>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</si>
  <si>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</si>
  <si>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</si>
  <si>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</si>
  <si>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</si>
  <si>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</si>
  <si>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</si>
  <si>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</si>
  <si>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</si>
  <si>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</si>
  <si>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</si>
  <si>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</si>
  <si>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</si>
  <si>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</si>
  <si>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</si>
  <si>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</si>
  <si>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</si>
  <si>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</si>
  <si>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</si>
  <si>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</si>
  <si>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</si>
  <si>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</si>
  <si>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</si>
  <si>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</si>
  <si>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</si>
  <si>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</si>
  <si>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</si>
  <si>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</si>
  <si>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</si>
  <si>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</si>
  <si>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</si>
  <si>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</si>
  <si>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</si>
  <si>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</si>
  <si>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</si>
  <si>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</si>
  <si>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</si>
  <si>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</si>
  <si>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</si>
  <si>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</si>
  <si>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</si>
  <si>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</si>
  <si>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</si>
  <si>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</si>
  <si>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</si>
  <si>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</si>
  <si>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</si>
  <si>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</si>
  <si>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</si>
  <si>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</si>
  <si>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</si>
  <si>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</si>
  <si>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</si>
  <si>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</si>
  <si>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</si>
  <si>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</si>
  <si>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</si>
  <si>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</si>
  <si>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</si>
  <si>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</si>
  <si>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</si>
  <si>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</si>
  <si>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</si>
  <si>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</si>
  <si>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</si>
  <si>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</si>
  <si>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</si>
  <si>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</si>
  <si>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</si>
  <si>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</si>
  <si>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</si>
  <si>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</si>
  <si>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</si>
  <si>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</si>
  <si>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</si>
  <si>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</si>
  <si>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</si>
  <si>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</si>
  <si>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</si>
  <si>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</si>
  <si>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</si>
  <si>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</si>
  <si>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</si>
  <si>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</si>
  <si>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</si>
  <si>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</si>
  <si>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</si>
  <si>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</si>
  <si>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</si>
  <si>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</si>
  <si>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</si>
  <si>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</si>
  <si>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</si>
  <si>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</si>
  <si>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</si>
  <si>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</si>
  <si>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</si>
  <si>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</si>
  <si>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</si>
  <si>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</si>
  <si>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</si>
  <si>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</si>
  <si>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</si>
  <si>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</si>
  <si>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</si>
  <si>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</si>
  <si>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</si>
  <si>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</si>
  <si>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</si>
  <si>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</si>
  <si>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</si>
  <si>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</si>
  <si>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</si>
  <si>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</si>
  <si>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</si>
  <si>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</si>
  <si>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</si>
  <si>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</si>
  <si>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</si>
  <si>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</si>
  <si>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</si>
  <si>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</si>
  <si>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</si>
  <si>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</si>
  <si>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</si>
  <si>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</si>
  <si>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</si>
  <si>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</si>
  <si>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</si>
  <si>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</si>
  <si>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</si>
  <si>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</si>
  <si>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</si>
  <si>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</si>
  <si>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</si>
  <si>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</si>
  <si>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</si>
  <si>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</si>
  <si>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</si>
  <si>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</si>
  <si>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</si>
  <si>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</si>
  <si>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</si>
  <si>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</si>
  <si>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</si>
  <si>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</si>
  <si>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</si>
  <si>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</si>
  <si>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</si>
  <si>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</si>
  <si>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</si>
  <si>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</si>
  <si>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</si>
  <si>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</si>
  <si>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</si>
  <si>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</si>
  <si>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</si>
  <si>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</si>
  <si>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</si>
  <si>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</si>
  <si>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</si>
  <si>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</si>
  <si>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</si>
  <si>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</si>
  <si>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</si>
  <si>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</si>
  <si>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</si>
  <si>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</si>
  <si>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</si>
  <si>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</si>
  <si>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</si>
  <si>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</si>
  <si>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</si>
  <si>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</si>
  <si>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</si>
  <si>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</si>
  <si>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</si>
  <si>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</si>
  <si>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</si>
  <si>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</si>
  <si>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</si>
  <si>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</si>
  <si>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</si>
  <si>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</si>
  <si>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</si>
  <si>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</si>
  <si>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</si>
  <si>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</si>
  <si>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</si>
  <si>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</si>
  <si>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</si>
  <si>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</si>
  <si>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</si>
  <si>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</si>
  <si>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</si>
  <si>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</si>
  <si>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</si>
  <si>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</si>
  <si>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</si>
  <si>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</si>
  <si>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</si>
  <si>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</si>
  <si>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</si>
  <si>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</si>
  <si>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</si>
  <si>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</si>
  <si>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</si>
  <si>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</si>
  <si>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</si>
  <si>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</si>
  <si>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</si>
  <si>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</si>
  <si>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</si>
  <si>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</si>
  <si>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</si>
  <si>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</si>
  <si>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</si>
  <si>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</si>
  <si>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</si>
  <si>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</si>
  <si>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</si>
  <si>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</si>
  <si>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</si>
  <si>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</si>
  <si>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</si>
  <si>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</si>
  <si>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</si>
  <si>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</si>
  <si>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</si>
  <si>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</si>
  <si>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</si>
  <si>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</si>
  <si>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</si>
  <si>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</si>
  <si>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</si>
  <si>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</si>
  <si>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</si>
  <si>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</si>
  <si>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</si>
  <si>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</si>
  <si>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</si>
  <si>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</si>
  <si>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</si>
  <si>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</si>
  <si>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</si>
  <si>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</si>
  <si>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</si>
  <si>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</si>
  <si>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</si>
  <si>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</si>
  <si>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</si>
  <si>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</si>
  <si>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</si>
  <si>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</si>
  <si>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</si>
  <si>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</si>
  <si>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</si>
  <si>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</si>
  <si>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</si>
  <si>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</si>
  <si>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</si>
  <si>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</si>
  <si>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</si>
  <si>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</si>
  <si>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</si>
  <si>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</si>
  <si>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</si>
  <si>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</si>
  <si>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</si>
  <si>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</si>
  <si>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</si>
  <si>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</si>
  <si>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</si>
  <si>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</si>
  <si>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</si>
  <si>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</si>
  <si>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</si>
  <si>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</si>
  <si>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</si>
  <si>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</si>
  <si>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</si>
  <si>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</si>
  <si>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</si>
  <si>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</si>
  <si>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</si>
  <si>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</si>
  <si>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</si>
  <si>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</si>
  <si>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</si>
  <si>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</si>
  <si>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</si>
  <si>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</si>
  <si>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</si>
  <si>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</si>
  <si>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</si>
  <si>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</si>
  <si>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</si>
  <si>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</si>
  <si>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</si>
  <si>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</si>
  <si>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</si>
  <si>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</si>
  <si>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</si>
  <si>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</si>
  <si>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</si>
  <si>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</si>
  <si>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</si>
  <si>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</si>
  <si>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</si>
  <si>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</si>
  <si>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</si>
  <si>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</si>
  <si>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</si>
  <si>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</si>
  <si>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</si>
  <si>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</si>
  <si>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</si>
  <si>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</si>
  <si>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</si>
  <si>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</si>
  <si>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</si>
  <si>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</si>
  <si>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</si>
  <si>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</si>
  <si>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</si>
  <si>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</si>
  <si>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</si>
  <si>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</si>
  <si>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</si>
  <si>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</si>
  <si>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</si>
  <si>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</si>
  <si>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</si>
  <si>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</si>
  <si>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</si>
  <si>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</si>
  <si>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</si>
  <si>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</si>
  <si>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</si>
  <si>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</si>
  <si>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</si>
  <si>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</si>
  <si>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</si>
  <si>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</si>
  <si>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</si>
  <si>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</si>
  <si>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</si>
  <si>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</si>
  <si>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</si>
  <si>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</si>
  <si>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</si>
  <si>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</si>
  <si>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</si>
  <si>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</si>
  <si>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</si>
  <si>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</si>
  <si>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</si>
  <si>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</si>
  <si>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</si>
  <si>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</si>
  <si>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</si>
  <si>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</si>
  <si>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</si>
  <si>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</si>
  <si>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</si>
  <si>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</si>
  <si>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</si>
  <si>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</si>
  <si>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</si>
  <si>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</si>
  <si>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</si>
  <si>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</si>
  <si>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</si>
  <si>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</si>
  <si>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</si>
  <si>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</si>
  <si>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</si>
  <si>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</si>
  <si>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</si>
  <si>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</si>
  <si>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</si>
  <si>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</si>
  <si>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</si>
  <si>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</si>
  <si>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</si>
  <si>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</si>
  <si>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</si>
  <si>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</si>
  <si>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</si>
  <si>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</si>
  <si>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</si>
  <si>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</si>
  <si>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</si>
  <si>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</si>
  <si>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</si>
  <si>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</si>
  <si>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</si>
  <si>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</si>
  <si>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</si>
  <si>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</si>
  <si>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</si>
  <si>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</si>
  <si>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</si>
  <si>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</si>
  <si>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</si>
  <si>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</si>
  <si>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</si>
  <si>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</si>
  <si>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</si>
  <si>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</si>
  <si>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</si>
  <si>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</si>
  <si>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</si>
  <si>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</si>
  <si>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</si>
  <si>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</si>
  <si>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</si>
  <si>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</si>
  <si>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</si>
  <si>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</si>
  <si>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</si>
  <si>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</si>
  <si>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</si>
  <si>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</si>
  <si>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</si>
  <si>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</si>
  <si>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</si>
  <si>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</si>
  <si>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</si>
  <si>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</si>
  <si>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</si>
  <si>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</si>
  <si>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</si>
  <si>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</si>
  <si>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</si>
  <si>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</si>
  <si>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</si>
  <si>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</si>
  <si>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</si>
  <si>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</si>
  <si>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</si>
  <si>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</si>
  <si>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</si>
  <si>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</si>
  <si>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</si>
  <si>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</si>
  <si>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</si>
  <si>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</si>
  <si>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</si>
  <si>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</si>
  <si>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</si>
  <si>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</si>
  <si>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</si>
  <si>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</si>
  <si>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</si>
  <si>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</si>
  <si>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</si>
  <si>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</si>
  <si>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</si>
  <si>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</si>
  <si>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</si>
  <si>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</si>
  <si>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</si>
  <si>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</si>
  <si>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</si>
  <si>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</si>
  <si>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</si>
  <si>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</si>
  <si>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</si>
  <si>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</si>
  <si>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</si>
  <si>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</si>
  <si>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</si>
  <si>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</si>
  <si>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</si>
  <si>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</si>
  <si>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</si>
  <si>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</si>
  <si>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</si>
  <si>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</si>
  <si>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</si>
  <si>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</si>
  <si>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</si>
  <si>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</si>
  <si>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</si>
  <si>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</si>
  <si>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</si>
  <si>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</si>
  <si>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</si>
  <si>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</si>
  <si>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</si>
  <si>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</si>
  <si>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</si>
  <si>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</si>
  <si>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</si>
  <si>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</si>
  <si>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</si>
  <si>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</si>
  <si>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</si>
  <si>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</si>
  <si>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</si>
  <si>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</si>
  <si>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</si>
  <si>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</si>
  <si>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</si>
  <si>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</si>
  <si>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</si>
  <si>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</si>
  <si>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</si>
  <si>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</si>
  <si>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</si>
  <si>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</si>
  <si>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</si>
  <si>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</si>
  <si>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</si>
  <si>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</si>
  <si>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</si>
  <si>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</si>
  <si>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</si>
  <si>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</si>
  <si>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</si>
  <si>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</si>
  <si>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</si>
  <si>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</si>
  <si>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</si>
  <si>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</si>
  <si>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</si>
  <si>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</si>
  <si>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</si>
  <si>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</si>
  <si>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</si>
  <si>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</si>
  <si>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</si>
  <si>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</si>
  <si>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</si>
  <si>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</si>
  <si>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</si>
  <si>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</si>
  <si>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</si>
  <si>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</si>
  <si>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</si>
  <si>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</si>
  <si>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</si>
  <si>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</si>
  <si>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</si>
  <si>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</si>
  <si>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</si>
  <si>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</si>
  <si>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</si>
  <si>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</si>
  <si>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</si>
  <si>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</si>
  <si>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</si>
  <si>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</si>
  <si>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</si>
  <si>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</si>
  <si>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</si>
  <si>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</si>
  <si>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</si>
  <si>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</si>
  <si>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</si>
  <si>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</si>
  <si>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</si>
  <si>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</si>
  <si>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</si>
  <si>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</si>
  <si>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</si>
  <si>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</si>
  <si>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</si>
  <si>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</si>
  <si>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</si>
  <si>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</si>
  <si>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</si>
  <si>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</si>
  <si>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</si>
  <si>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</si>
  <si>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</si>
  <si>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</si>
  <si>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</si>
  <si>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</si>
  <si>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</si>
  <si>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</si>
  <si>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</si>
  <si>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</si>
  <si>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</si>
  <si>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</si>
  <si>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</si>
  <si>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</si>
  <si>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</si>
  <si>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</si>
  <si>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</si>
  <si>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</si>
  <si>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</si>
  <si>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</si>
  <si>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</si>
  <si>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</si>
  <si>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</si>
  <si>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</si>
  <si>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</si>
  <si>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</si>
  <si>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</si>
  <si>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</si>
  <si>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</si>
  <si>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</si>
  <si>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</si>
  <si>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</si>
  <si>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</si>
  <si>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</si>
  <si>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</si>
  <si>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</si>
  <si>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</si>
  <si>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</si>
  <si>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</si>
  <si>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</si>
  <si>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</si>
  <si>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</si>
  <si>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</si>
  <si>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</si>
  <si>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</si>
  <si>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</si>
  <si>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</si>
  <si>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</si>
  <si>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</si>
  <si>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</si>
  <si>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</si>
  <si>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</si>
  <si>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</si>
  <si>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</si>
  <si>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</si>
  <si>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</si>
  <si>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</si>
  <si>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</si>
  <si>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</si>
  <si>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</si>
  <si>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</si>
  <si>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</si>
  <si>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</si>
  <si>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</si>
  <si>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</si>
  <si>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</si>
  <si>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</si>
  <si>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</si>
  <si>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</si>
  <si>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</si>
  <si>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</si>
  <si>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</si>
  <si>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</si>
  <si>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</si>
  <si>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</si>
  <si>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</si>
  <si>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</si>
  <si>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</si>
  <si>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</si>
  <si>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</si>
  <si>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</si>
  <si>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</si>
  <si>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</si>
  <si>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</si>
  <si>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</si>
  <si>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</si>
  <si>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</si>
  <si>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</si>
  <si>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</si>
  <si>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</si>
  <si>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</si>
  <si>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</si>
  <si>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</si>
  <si>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</si>
  <si>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</si>
  <si>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</si>
  <si>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</si>
  <si>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</si>
  <si>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</si>
  <si>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</si>
  <si>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</si>
  <si>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</si>
  <si>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</si>
  <si>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</si>
  <si>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</si>
  <si>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</si>
  <si>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</si>
  <si>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</si>
  <si>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</si>
  <si>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</si>
  <si>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</si>
  <si>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</si>
  <si>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</si>
  <si>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</si>
  <si>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</si>
  <si>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</si>
  <si>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</si>
  <si>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</si>
  <si>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</si>
  <si>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</si>
  <si>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</si>
  <si>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</si>
  <si>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</si>
  <si>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</si>
  <si>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</si>
  <si>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</si>
  <si>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</si>
  <si>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</si>
  <si>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</si>
  <si>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</si>
  <si>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</si>
  <si>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</si>
  <si>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</si>
  <si>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</si>
  <si>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</si>
  <si>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</si>
  <si>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</si>
  <si>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</si>
  <si>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</si>
  <si>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</si>
  <si>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</si>
  <si>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</si>
  <si>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</si>
  <si>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</si>
  <si>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</si>
  <si>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</si>
  <si>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</si>
  <si>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</si>
  <si>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</si>
  <si>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</si>
  <si>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</si>
  <si>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</si>
  <si>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</si>
  <si>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</si>
  <si>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</si>
  <si>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</si>
  <si>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</si>
  <si>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</si>
  <si>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</si>
  <si>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</si>
  <si>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</si>
  <si>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</si>
  <si>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</si>
  <si>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</si>
  <si>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</si>
  <si>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</si>
  <si>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</si>
  <si>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</si>
  <si>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</si>
  <si>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</si>
  <si>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</si>
  <si>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</si>
  <si>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</si>
  <si>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</si>
  <si>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</si>
  <si>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</si>
  <si>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</si>
  <si>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</si>
  <si>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</si>
  <si>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</si>
  <si>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</si>
  <si>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</si>
  <si>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</si>
  <si>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</si>
  <si>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</si>
  <si>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</si>
  <si>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</si>
  <si>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</si>
  <si>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</si>
  <si>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</si>
  <si>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</si>
  <si>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</si>
  <si>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</si>
  <si>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</si>
  <si>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</si>
  <si>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</si>
  <si>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</si>
  <si>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</si>
  <si>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</si>
  <si>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</si>
  <si>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</si>
  <si>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</si>
  <si>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</si>
  <si>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</si>
  <si>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</si>
  <si>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</si>
  <si>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</si>
  <si>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</si>
  <si>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</si>
  <si>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</si>
  <si>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</si>
  <si>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</si>
  <si>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</si>
  <si>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</si>
  <si>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</si>
  <si>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</si>
  <si>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</si>
  <si>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</si>
  <si>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</si>
  <si>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</si>
  <si>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</si>
  <si>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</si>
  <si>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</si>
  <si>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</si>
  <si>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</si>
  <si>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</si>
  <si>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</si>
  <si>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</si>
  <si>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</si>
  <si>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</si>
  <si>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</si>
  <si>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</si>
  <si>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</si>
  <si>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</si>
  <si>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</si>
  <si>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</si>
  <si>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</si>
  <si>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</si>
  <si>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</si>
  <si>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</si>
  <si>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</si>
  <si>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</si>
  <si>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</si>
  <si>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</si>
  <si>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</si>
  <si>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</si>
  <si>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</si>
  <si>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</si>
  <si>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</si>
  <si>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</si>
  <si>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</si>
  <si>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</si>
  <si>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</si>
  <si>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</si>
  <si>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</si>
  <si>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</si>
  <si>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</si>
  <si>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</si>
  <si>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</si>
  <si>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</si>
  <si>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</si>
  <si>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</si>
  <si>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</si>
  <si>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</si>
  <si>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</si>
  <si>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</si>
  <si>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</si>
  <si>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</si>
  <si>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</si>
  <si>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</si>
  <si>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</si>
  <si>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</si>
  <si>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</si>
  <si>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</si>
  <si>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</si>
  <si>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</si>
  <si>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</si>
  <si>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</si>
  <si>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</si>
  <si>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</si>
  <si>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</si>
  <si>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</si>
  <si>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</si>
  <si>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</si>
  <si>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</si>
  <si>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</si>
  <si>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</si>
  <si>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</si>
  <si>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</si>
  <si>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</si>
  <si>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</si>
  <si>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</si>
  <si>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</si>
  <si>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</si>
  <si>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</si>
  <si>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</si>
  <si>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</si>
  <si>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</si>
  <si>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</si>
  <si>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</si>
  <si>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</si>
  <si>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</si>
  <si>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</si>
  <si>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</si>
  <si>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</si>
  <si>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</si>
  <si>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</si>
  <si>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</si>
  <si>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</si>
  <si>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</si>
  <si>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</si>
  <si>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</si>
  <si>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</si>
  <si>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</si>
  <si>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</si>
  <si>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</si>
  <si>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</si>
  <si>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</si>
  <si>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</si>
  <si>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</si>
  <si>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</si>
  <si>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</si>
  <si>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</si>
  <si>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</si>
  <si>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</si>
  <si>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</si>
  <si>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</si>
  <si>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</si>
  <si>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</si>
  <si>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</si>
  <si>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</si>
  <si>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</si>
  <si>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</si>
  <si>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</si>
  <si>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</si>
  <si>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</si>
  <si>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</si>
  <si>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</si>
  <si>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</si>
  <si>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</si>
  <si>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</si>
  <si>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</si>
  <si>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</si>
  <si>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</si>
  <si>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</si>
  <si>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</si>
  <si>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</si>
  <si>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</si>
  <si>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</si>
  <si>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</si>
  <si>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</si>
  <si>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</si>
  <si>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</si>
  <si>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</si>
  <si>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</si>
  <si>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</si>
  <si>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</si>
  <si>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</si>
  <si>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</si>
  <si>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</si>
  <si>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</si>
  <si>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</si>
  <si>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</si>
  <si>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</si>
  <si>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</si>
  <si>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</si>
  <si>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</si>
  <si>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</si>
  <si>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</si>
  <si>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</si>
  <si>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</si>
  <si>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</si>
  <si>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</si>
  <si>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</si>
  <si>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</si>
  <si>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</si>
  <si>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</si>
  <si>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</si>
  <si>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</si>
  <si>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</si>
  <si>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</si>
  <si>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</si>
  <si>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</si>
  <si>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</si>
  <si>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</si>
  <si>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</si>
  <si>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</si>
  <si>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</si>
  <si>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</si>
  <si>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</si>
  <si>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</si>
  <si>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</si>
  <si>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</si>
  <si>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</si>
  <si>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</si>
  <si>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</si>
  <si>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</si>
  <si>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</si>
  <si>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</si>
  <si>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</si>
  <si>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</si>
  <si>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</si>
  <si>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</si>
  <si>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</si>
  <si>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</si>
  <si>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</si>
  <si>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</si>
  <si>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</si>
  <si>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</si>
  <si>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</si>
  <si>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</si>
  <si>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</si>
  <si>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</si>
  <si>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</si>
  <si>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</si>
  <si>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</si>
  <si>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</si>
  <si>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</si>
  <si>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</si>
  <si>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</si>
  <si>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</si>
  <si>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</si>
  <si>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</si>
  <si>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</si>
  <si>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</si>
  <si>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</si>
  <si>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</si>
  <si>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</si>
  <si>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</si>
  <si>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</si>
  <si>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</si>
  <si>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</si>
  <si>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</si>
  <si>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</si>
  <si>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</si>
  <si>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</si>
  <si>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</si>
  <si>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</si>
  <si>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</si>
  <si>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</si>
  <si>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</si>
  <si>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</si>
  <si>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</si>
  <si>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</si>
  <si>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</si>
  <si>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</si>
  <si>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</si>
  <si>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</si>
  <si>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</si>
  <si>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</si>
  <si>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</si>
  <si>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</si>
  <si>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</si>
  <si>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</si>
  <si>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</si>
  <si>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</si>
  <si>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</si>
  <si>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</si>
  <si>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</si>
  <si>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</si>
  <si>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</si>
  <si>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</si>
  <si>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</si>
  <si>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</si>
  <si>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</si>
  <si>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</si>
  <si>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</si>
  <si>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</si>
  <si>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</si>
  <si>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</si>
  <si>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</si>
  <si>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</si>
  <si>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</si>
  <si>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</si>
  <si>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</si>
  <si>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</si>
  <si>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</si>
  <si>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</si>
  <si>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</si>
  <si>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</si>
  <si>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</si>
  <si>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</si>
  <si>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</si>
  <si>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</si>
  <si>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</si>
  <si>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</si>
  <si>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</si>
  <si>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</si>
  <si>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</si>
  <si>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</si>
  <si>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</si>
  <si>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</si>
  <si>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</si>
  <si>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</si>
  <si>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</si>
  <si>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</si>
  <si>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</si>
  <si>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</si>
  <si>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</si>
  <si>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</si>
  <si>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</si>
  <si>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</si>
  <si>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</si>
  <si>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</si>
  <si>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</si>
  <si>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</si>
  <si>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</si>
  <si>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</si>
  <si>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</si>
  <si>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</si>
  <si>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</si>
  <si>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</si>
  <si>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</si>
  <si>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</si>
  <si>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</si>
  <si>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</si>
  <si>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</si>
  <si>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</si>
  <si>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</si>
  <si>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</si>
  <si>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</si>
  <si>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</si>
  <si>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</si>
  <si>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</si>
  <si>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</si>
  <si>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</si>
  <si>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</si>
  <si>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</si>
  <si>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</si>
  <si>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</si>
  <si>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</si>
  <si>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</si>
  <si>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</si>
  <si>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</si>
  <si>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</si>
  <si>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</si>
  <si>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</si>
  <si>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</si>
  <si>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</si>
  <si>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</si>
  <si>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</si>
  <si>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</si>
  <si>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</si>
  <si>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</si>
  <si>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</si>
  <si>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</si>
  <si>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</si>
  <si>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</si>
  <si>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</si>
  <si>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</si>
  <si>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</si>
  <si>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</si>
  <si>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</si>
  <si>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</si>
  <si>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</si>
  <si>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</si>
  <si>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</si>
  <si>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</si>
  <si>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</si>
  <si>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</si>
  <si>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</si>
  <si>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</si>
  <si>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</si>
  <si>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</si>
  <si>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</si>
  <si>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</si>
  <si>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</si>
  <si>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</si>
  <si>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</si>
  <si>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</si>
  <si>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</si>
  <si>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</si>
  <si>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</si>
  <si>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</si>
  <si>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</si>
  <si>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</si>
  <si>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</si>
  <si>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</si>
  <si>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</si>
  <si>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</si>
  <si>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</si>
  <si>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</si>
  <si>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</si>
  <si>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</si>
  <si>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</si>
  <si>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</si>
  <si>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</si>
  <si>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</si>
  <si>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</si>
  <si>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</si>
  <si>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</si>
  <si>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</si>
  <si>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</si>
  <si>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</si>
  <si>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</si>
  <si>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</si>
  <si>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</si>
  <si>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</si>
  <si>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</si>
  <si>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</si>
  <si>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</si>
  <si>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</si>
  <si>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</si>
  <si>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</si>
  <si>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</si>
  <si>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</si>
  <si>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</si>
  <si>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</si>
  <si>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</si>
  <si>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</si>
  <si>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</si>
  <si>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</si>
  <si>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</si>
  <si>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</si>
  <si>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</si>
  <si>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</si>
  <si>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</si>
  <si>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</si>
  <si>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</si>
  <si>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</si>
  <si>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</si>
  <si>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</si>
  <si>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</si>
  <si>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</si>
  <si>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</si>
  <si>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</si>
  <si>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</si>
  <si>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</si>
  <si>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</si>
  <si>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</si>
  <si>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</si>
  <si>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</si>
  <si>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</si>
  <si>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</si>
  <si>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</si>
  <si>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</si>
  <si>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</si>
  <si>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</si>
  <si>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</si>
  <si>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</si>
  <si>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</si>
  <si>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</si>
  <si>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</si>
  <si>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</si>
  <si>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</si>
  <si>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</si>
  <si>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</si>
  <si>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</si>
  <si>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</si>
  <si>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</si>
  <si>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</si>
  <si>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</si>
  <si>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</si>
  <si>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</si>
  <si>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</si>
  <si>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</si>
  <si>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</si>
  <si>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</si>
  <si>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</si>
  <si>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</si>
  <si>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</si>
  <si>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</si>
  <si>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</si>
  <si>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</si>
  <si>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</si>
  <si>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</si>
  <si>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</si>
  <si>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</si>
  <si>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</si>
  <si>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</si>
  <si>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</si>
  <si>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</si>
  <si>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</si>
  <si>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</si>
  <si>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</si>
  <si>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</si>
  <si>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</si>
  <si>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</si>
  <si>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</si>
  <si>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</si>
  <si>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</si>
  <si>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</si>
  <si>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</si>
  <si>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</si>
  <si>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</si>
  <si>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</si>
  <si>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</si>
  <si>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</si>
  <si>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</si>
  <si>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</si>
  <si>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</si>
  <si>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</si>
  <si>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</si>
  <si>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</si>
  <si>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</si>
  <si>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</si>
  <si>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</si>
  <si>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</si>
  <si>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</si>
  <si>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</si>
  <si>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</si>
  <si>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</si>
  <si>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</si>
  <si>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</si>
  <si>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</si>
  <si>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</si>
  <si>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</si>
  <si>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</si>
  <si>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</si>
  <si>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</si>
  <si>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</si>
  <si>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</si>
  <si>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</si>
  <si>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</si>
  <si>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</si>
  <si>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</si>
  <si>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</si>
  <si>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</si>
  <si>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</si>
  <si>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</si>
  <si>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</si>
  <si>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</si>
  <si>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</si>
  <si>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</si>
  <si>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</si>
  <si>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</si>
  <si>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</si>
  <si>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</si>
  <si>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</si>
  <si>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</si>
  <si>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</si>
  <si>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</si>
  <si>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</si>
  <si>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</si>
  <si>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</si>
  <si>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</si>
  <si>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</si>
  <si>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</si>
  <si>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</si>
  <si>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</si>
  <si>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</si>
  <si>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</si>
  <si>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</si>
  <si>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</si>
  <si>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</si>
  <si>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</si>
  <si>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</si>
  <si>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</si>
  <si>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</si>
  <si>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</si>
  <si>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</si>
  <si>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</si>
  <si>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</si>
  <si>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</si>
  <si>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</si>
  <si>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</si>
  <si>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</si>
  <si>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</si>
  <si>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</si>
  <si>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</si>
  <si>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</si>
  <si>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</si>
  <si>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</si>
  <si>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</si>
  <si>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</si>
  <si>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</si>
  <si>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</si>
  <si>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</si>
  <si>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</si>
  <si>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</si>
  <si>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</si>
  <si>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</si>
  <si>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</si>
  <si>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</si>
  <si>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</si>
  <si>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</si>
  <si>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</si>
  <si>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</si>
  <si>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</si>
  <si>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</si>
  <si>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</si>
  <si>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</si>
  <si>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</si>
  <si>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</si>
  <si>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</si>
  <si>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</si>
  <si>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</si>
  <si>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</si>
  <si>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</si>
  <si>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</si>
  <si>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</si>
  <si>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</si>
  <si>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</si>
  <si>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</si>
  <si>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</si>
  <si>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</si>
  <si>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</si>
  <si>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</si>
  <si>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</si>
  <si>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</si>
  <si>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</si>
  <si>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</si>
  <si>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</si>
  <si>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</si>
  <si>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</si>
  <si>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</si>
  <si>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</si>
  <si>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</si>
  <si>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</si>
  <si>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</si>
  <si>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</si>
  <si>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</si>
  <si>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</si>
  <si>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</si>
  <si>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</si>
  <si>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</si>
  <si>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</si>
  <si>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</si>
  <si>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</si>
  <si>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</si>
  <si>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</si>
  <si>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</si>
  <si>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</si>
  <si>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</si>
  <si>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</si>
  <si>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</si>
  <si>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</si>
  <si>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</si>
  <si>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</si>
  <si>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</si>
  <si>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</si>
  <si>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</si>
  <si>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</si>
  <si>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</si>
  <si>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</si>
  <si>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</si>
  <si>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</si>
  <si>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</si>
  <si>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</si>
  <si>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</si>
  <si>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</si>
  <si>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</si>
  <si>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</si>
  <si>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</si>
  <si>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</si>
  <si>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</si>
  <si>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</si>
  <si>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</si>
  <si>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</si>
  <si>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</si>
  <si>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</si>
  <si>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</si>
  <si>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</si>
  <si>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</si>
  <si>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</si>
  <si>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</si>
  <si>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</si>
  <si>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</si>
  <si>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</si>
  <si>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</si>
  <si>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</si>
  <si>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</si>
  <si>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</si>
  <si>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</si>
  <si>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</si>
  <si>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</si>
  <si>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</si>
  <si>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</si>
  <si>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</si>
  <si>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</si>
  <si>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</si>
  <si>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</si>
  <si>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</si>
  <si>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</si>
  <si>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</si>
  <si>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</si>
  <si>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</si>
  <si>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</si>
  <si>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</si>
  <si>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</si>
  <si>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</si>
  <si>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</si>
  <si>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</si>
  <si>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</si>
  <si>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</si>
  <si>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</si>
  <si>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</si>
  <si>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</si>
  <si>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</si>
  <si>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</si>
  <si>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</si>
  <si>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</si>
  <si>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</si>
  <si>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</si>
  <si>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</si>
  <si>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</si>
  <si>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</si>
  <si>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</si>
  <si>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</si>
  <si>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</si>
  <si>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</si>
  <si>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</si>
  <si>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</si>
  <si>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</si>
  <si>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</si>
  <si>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</si>
  <si>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</si>
  <si>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</si>
  <si>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</si>
  <si>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</si>
  <si>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</si>
  <si>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</si>
  <si>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</si>
  <si>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</si>
  <si>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</si>
  <si>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</si>
  <si>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</si>
  <si>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</si>
  <si>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</si>
  <si>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</si>
  <si>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</si>
  <si>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</si>
  <si>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</si>
  <si>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</si>
  <si>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</si>
  <si>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</si>
  <si>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</si>
  <si>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</si>
  <si>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</si>
  <si>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</si>
  <si>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</si>
  <si>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</si>
  <si>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</si>
  <si>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</si>
  <si>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</si>
  <si>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</si>
  <si>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</si>
  <si>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</si>
  <si>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</si>
  <si>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</si>
  <si>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</si>
  <si>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</si>
  <si>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</si>
  <si>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</si>
  <si>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</si>
  <si>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</si>
  <si>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</si>
  <si>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</si>
  <si>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</si>
  <si>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</si>
  <si>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</si>
  <si>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</si>
  <si>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</si>
  <si>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</si>
  <si>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</si>
  <si>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</si>
  <si>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</si>
  <si>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</si>
  <si>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</si>
  <si>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</si>
  <si>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</si>
  <si>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</si>
  <si>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</si>
  <si>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</si>
  <si>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</si>
  <si>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</si>
  <si>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</si>
  <si>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</si>
  <si>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</si>
  <si>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</si>
  <si>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</si>
  <si>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</si>
  <si>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</si>
  <si>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</si>
  <si>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</si>
  <si>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</si>
  <si>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</si>
  <si>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</si>
  <si>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</si>
  <si>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</si>
  <si>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</si>
  <si>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</si>
  <si>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</si>
  <si>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</si>
  <si>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</si>
  <si>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</si>
  <si>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</si>
  <si>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</si>
  <si>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</si>
  <si>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</si>
  <si>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</si>
  <si>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</si>
  <si>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</si>
  <si>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</si>
  <si>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</si>
  <si>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</si>
  <si>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</si>
  <si>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</si>
  <si>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</si>
  <si>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</si>
  <si>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</si>
  <si>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</si>
  <si>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</si>
  <si>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</si>
  <si>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</si>
  <si>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</si>
  <si>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</si>
  <si>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</si>
  <si>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</si>
  <si>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</si>
  <si>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</si>
  <si>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</si>
  <si>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</si>
  <si>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</si>
  <si>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</si>
  <si>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</si>
  <si>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</si>
  <si>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</si>
  <si>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</si>
  <si>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</si>
  <si>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</si>
  <si>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</si>
  <si>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</si>
  <si>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</si>
  <si>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</si>
  <si>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</si>
  <si>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</si>
  <si>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</si>
  <si>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</si>
  <si>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</si>
  <si>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</si>
  <si>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</si>
  <si>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</si>
  <si>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</si>
  <si>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</si>
  <si>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</si>
  <si>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</si>
  <si>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</si>
  <si>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</si>
  <si>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</si>
  <si>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</si>
  <si>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</si>
  <si>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</si>
  <si>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</si>
  <si>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</si>
  <si>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</si>
  <si>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</si>
  <si>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</si>
  <si>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</si>
  <si>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</si>
  <si>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</si>
  <si>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</si>
  <si>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</si>
  <si>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</si>
  <si>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</si>
  <si>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</si>
  <si>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</si>
  <si>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</si>
  <si>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</si>
  <si>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</si>
  <si>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</si>
  <si>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</si>
  <si>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</si>
  <si>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</si>
  <si>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</si>
  <si>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</si>
  <si>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</si>
  <si>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</si>
  <si>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</si>
  <si>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</si>
  <si>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</si>
  <si>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</si>
  <si>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</si>
  <si>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</si>
  <si>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</si>
  <si>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</si>
  <si>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</si>
  <si>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</si>
  <si>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</si>
  <si>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</si>
  <si>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</si>
  <si>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</si>
  <si>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</si>
  <si>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</si>
  <si>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</si>
  <si>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</si>
  <si>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</si>
  <si>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</si>
  <si>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</si>
  <si>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</si>
  <si>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</si>
  <si>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</si>
  <si>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</si>
  <si>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</si>
  <si>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</si>
  <si>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</si>
  <si>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</si>
  <si>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</si>
  <si>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</si>
  <si>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</si>
  <si>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</si>
  <si>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</si>
  <si>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</si>
  <si>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</si>
  <si>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</si>
  <si>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</si>
  <si>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</si>
  <si>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</si>
  <si>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</si>
  <si>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</si>
  <si>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</si>
  <si>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</si>
  <si>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</si>
  <si>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</si>
  <si>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</si>
  <si>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</si>
  <si>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</si>
  <si>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</si>
  <si>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</si>
  <si>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</si>
  <si>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</si>
  <si>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</si>
  <si>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</si>
  <si>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</si>
  <si>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</si>
  <si>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</si>
  <si>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</si>
  <si>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</si>
  <si>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</si>
  <si>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</si>
  <si>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</si>
  <si>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</si>
  <si>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</si>
  <si>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</si>
  <si>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</si>
  <si>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</si>
  <si>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</si>
  <si>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</si>
  <si>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</si>
  <si>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</si>
  <si>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</si>
  <si>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</si>
  <si>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</si>
  <si>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</si>
  <si>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</si>
  <si>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</si>
  <si>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</si>
  <si>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</si>
  <si>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</si>
  <si>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</si>
  <si>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</si>
  <si>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</si>
  <si>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</si>
  <si>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</si>
  <si>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</si>
  <si>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</si>
  <si>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</si>
  <si>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</si>
  <si>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</si>
  <si>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</si>
  <si>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</si>
  <si>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</si>
  <si>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</si>
  <si>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</si>
  <si>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</si>
  <si>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</si>
  <si>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</si>
  <si>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</si>
  <si>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</si>
  <si>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</si>
  <si>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</si>
  <si>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</si>
  <si>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</si>
  <si>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</si>
  <si>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</si>
  <si>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</si>
  <si>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</si>
  <si>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</si>
  <si>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</si>
  <si>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</si>
  <si>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</si>
  <si>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</si>
  <si>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</si>
  <si>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</si>
  <si>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</si>
  <si>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</si>
  <si>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</si>
  <si>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</si>
  <si>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</si>
  <si>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</si>
  <si>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</si>
  <si>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</si>
  <si>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</si>
  <si>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</si>
  <si>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</si>
  <si>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</si>
  <si>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</si>
  <si>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</si>
  <si>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</si>
  <si>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</si>
  <si>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</si>
  <si>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</si>
  <si>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</si>
  <si>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</si>
  <si>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</si>
  <si>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</si>
  <si>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</si>
  <si>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</si>
  <si>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</si>
  <si>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</si>
  <si>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</si>
  <si>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</si>
  <si>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</si>
  <si>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</si>
  <si>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</si>
  <si>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</si>
  <si>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</si>
  <si>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</si>
  <si>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</si>
  <si>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</si>
  <si>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</si>
  <si>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</si>
  <si>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</si>
  <si>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</si>
  <si>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</si>
  <si>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</si>
  <si>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</si>
  <si>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</si>
  <si>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</si>
  <si>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</si>
  <si>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</si>
  <si>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</si>
  <si>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</si>
  <si>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</si>
  <si>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</si>
  <si>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</si>
  <si>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</si>
  <si>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</si>
  <si>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</si>
  <si>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</si>
  <si>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</si>
  <si>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</si>
  <si>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</si>
  <si>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</si>
  <si>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</si>
  <si>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</si>
  <si>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</si>
  <si>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</si>
  <si>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</si>
  <si>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</si>
  <si>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</si>
  <si>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</si>
  <si>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</si>
  <si>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</si>
  <si>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</si>
  <si>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</si>
  <si>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</si>
  <si>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</si>
  <si>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</si>
  <si>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</si>
  <si>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</si>
  <si>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</si>
  <si>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</si>
  <si>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</si>
  <si>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</si>
  <si>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</si>
  <si>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</si>
  <si>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</si>
  <si>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</si>
  <si>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</si>
  <si>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</si>
  <si>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</si>
  <si>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</si>
  <si>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</si>
  <si>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</si>
  <si>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</si>
  <si>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</si>
  <si>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</si>
  <si>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</si>
  <si>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</si>
  <si>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</si>
  <si>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</si>
  <si>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</si>
  <si>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</si>
  <si>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</si>
  <si>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</si>
  <si>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</si>
  <si>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</si>
  <si>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</si>
  <si>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</si>
  <si>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</si>
  <si>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</si>
  <si>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</si>
  <si>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</si>
  <si>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</si>
  <si>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</si>
  <si>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</si>
  <si>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</si>
  <si>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</si>
  <si>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</si>
  <si>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</si>
  <si>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</si>
  <si>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</si>
  <si>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</si>
  <si>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</si>
  <si>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</si>
  <si>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</si>
  <si>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</si>
  <si>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</si>
  <si>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</si>
  <si>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</si>
  <si>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</si>
  <si>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</si>
  <si>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</si>
  <si>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</si>
  <si>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</si>
  <si>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</si>
  <si>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</si>
  <si>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</si>
  <si>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</si>
  <si>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</si>
  <si>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</si>
  <si>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</si>
  <si>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</si>
  <si>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</si>
  <si>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</si>
  <si>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</si>
  <si>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</si>
  <si>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</si>
  <si>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</si>
  <si>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</si>
  <si>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</si>
  <si>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</si>
  <si>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</si>
  <si>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</si>
  <si>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</si>
  <si>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</si>
  <si>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</si>
  <si>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</si>
  <si>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</si>
  <si>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</si>
  <si>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</si>
  <si>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</si>
  <si>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</si>
  <si>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</si>
  <si>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</si>
  <si>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</si>
  <si>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</si>
  <si>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</si>
  <si>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</si>
  <si>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</si>
  <si>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</si>
  <si>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</si>
  <si>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</si>
  <si>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</si>
  <si>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</si>
  <si>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</si>
  <si>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</si>
  <si>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</si>
  <si>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</si>
  <si>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</si>
  <si>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</si>
  <si>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</si>
  <si>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</si>
  <si>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</si>
  <si>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</si>
  <si>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</si>
  <si>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</si>
  <si>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</si>
  <si>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</si>
  <si>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</si>
  <si>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</si>
  <si>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</si>
  <si>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</si>
  <si>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</si>
  <si>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</si>
  <si>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</si>
  <si>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</si>
  <si>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</si>
  <si>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</si>
  <si>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</si>
  <si>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</si>
  <si>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</si>
  <si>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</si>
  <si>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</si>
  <si>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</si>
  <si>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</si>
  <si>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</si>
  <si>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</si>
  <si>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</si>
  <si>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</si>
  <si>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</si>
  <si>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</si>
  <si>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</si>
  <si>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</si>
  <si>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</si>
  <si>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</si>
  <si>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</si>
  <si>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</si>
  <si>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</si>
  <si>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</si>
  <si>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</si>
  <si>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</si>
  <si>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</si>
  <si>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</si>
  <si>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</si>
  <si>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</si>
  <si>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</si>
  <si>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</si>
  <si>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</si>
  <si>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</si>
  <si>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</si>
  <si>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</si>
  <si>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</si>
  <si>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</si>
  <si>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</si>
  <si>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</si>
  <si>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</si>
  <si>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</si>
  <si>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</si>
  <si>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</si>
  <si>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</si>
  <si>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</si>
  <si>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</si>
  <si>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</si>
  <si>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</si>
  <si>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</si>
  <si>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</si>
  <si>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</si>
  <si>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</si>
  <si>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</si>
  <si>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</si>
  <si>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</si>
  <si>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</si>
  <si>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</si>
  <si>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</si>
  <si>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</si>
  <si>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</si>
  <si>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</si>
  <si>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</si>
  <si>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</si>
  <si>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</si>
  <si>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</si>
  <si>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</si>
  <si>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</si>
  <si>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</si>
  <si>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</si>
  <si>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</si>
  <si>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</si>
  <si>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</si>
  <si>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</si>
  <si>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</si>
  <si>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</si>
  <si>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</si>
  <si>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</si>
  <si>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</si>
  <si>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</si>
  <si>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</si>
  <si>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</si>
  <si>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</si>
  <si>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</si>
  <si>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</si>
  <si>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</si>
  <si>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</si>
  <si>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</si>
  <si>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</si>
  <si>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</si>
  <si>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</si>
  <si>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</si>
  <si>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</si>
  <si>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</si>
  <si>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</si>
  <si>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</si>
  <si>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</si>
  <si>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</si>
  <si>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</si>
  <si>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</si>
  <si>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</si>
  <si>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</si>
  <si>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</si>
  <si>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</si>
  <si>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</si>
  <si>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</si>
  <si>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</si>
  <si>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</si>
  <si>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</si>
  <si>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</si>
  <si>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</si>
  <si>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</si>
  <si>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</si>
  <si>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</si>
  <si>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</si>
  <si>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</si>
  <si>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</si>
  <si>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</si>
  <si>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</si>
  <si>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</si>
  <si>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</si>
  <si>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</si>
  <si>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</si>
  <si>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</si>
  <si>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</si>
  <si>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</si>
  <si>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</si>
  <si>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</si>
  <si>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</si>
  <si>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</si>
  <si>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</si>
  <si>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</si>
  <si>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</si>
  <si>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</si>
  <si>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</si>
  <si>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</si>
  <si>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</si>
  <si>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</si>
  <si>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</si>
  <si>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</si>
  <si>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</si>
  <si>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</si>
  <si>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</si>
  <si>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</si>
  <si>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</si>
  <si>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</si>
  <si>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</si>
  <si>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</si>
  <si>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</si>
  <si>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</si>
  <si>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</si>
  <si>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</si>
  <si>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</si>
  <si>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</si>
  <si>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</si>
  <si>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</si>
  <si>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</si>
  <si>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</si>
  <si>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</si>
  <si>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</si>
  <si>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</si>
  <si>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</si>
  <si>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</si>
  <si>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</si>
  <si>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</si>
  <si>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</si>
  <si>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</si>
  <si>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</si>
  <si>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</si>
  <si>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</si>
  <si>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</si>
  <si>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</si>
  <si>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</si>
  <si>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</si>
  <si>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</si>
  <si>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</si>
  <si>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</si>
  <si>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</si>
  <si>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</si>
  <si>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</si>
  <si>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</si>
  <si>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</si>
  <si>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</si>
  <si>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</si>
  <si>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</si>
  <si>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</si>
  <si>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</si>
  <si>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</si>
  <si>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</si>
  <si>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</si>
  <si>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</si>
  <si>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</si>
  <si>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</si>
  <si>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</si>
  <si>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</si>
  <si>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</si>
  <si>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</si>
  <si>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</si>
  <si>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</si>
  <si>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</si>
  <si>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</si>
  <si>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</si>
  <si>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</si>
  <si>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</si>
  <si>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</si>
  <si>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</si>
  <si>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</si>
  <si>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</si>
  <si>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</si>
  <si>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</si>
  <si>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</si>
  <si>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</si>
  <si>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</si>
  <si>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</si>
  <si>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</si>
  <si>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</si>
  <si>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</si>
  <si>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</si>
  <si>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</si>
  <si>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</si>
  <si>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</si>
  <si>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</si>
  <si>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</si>
  <si>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</si>
  <si>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</si>
  <si>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</si>
  <si>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</si>
  <si>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</si>
  <si>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</si>
  <si>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</si>
  <si>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</si>
  <si>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</si>
  <si>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</si>
  <si>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</si>
  <si>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</si>
  <si>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</si>
  <si>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</si>
  <si>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</si>
  <si>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</si>
  <si>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</si>
  <si>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</si>
  <si>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</si>
  <si>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</si>
  <si>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</si>
  <si>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</si>
  <si>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</si>
  <si>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</si>
  <si>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</si>
  <si>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</si>
  <si>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</si>
  <si>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</si>
  <si>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</si>
  <si>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</si>
  <si>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</si>
  <si>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</si>
  <si>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</si>
  <si>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</si>
  <si>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</si>
  <si>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</si>
  <si>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</si>
  <si>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</si>
  <si>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</si>
  <si>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</si>
  <si>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</si>
  <si>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</si>
  <si>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</si>
  <si>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</si>
  <si>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</si>
  <si>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</si>
  <si>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</si>
  <si>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</si>
  <si>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</si>
  <si>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</si>
  <si>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</si>
  <si>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</si>
  <si>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</si>
  <si>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</si>
  <si>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</si>
  <si>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</si>
  <si>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</si>
  <si>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</si>
  <si>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</si>
  <si>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</si>
  <si>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</si>
  <si>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</si>
  <si>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</si>
  <si>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</si>
  <si>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</si>
  <si>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</si>
  <si>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</si>
  <si>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</si>
  <si>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</si>
  <si>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</si>
  <si>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</si>
  <si>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</si>
  <si>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</si>
  <si>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</si>
  <si>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</si>
  <si>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</si>
  <si>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</si>
  <si>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</si>
  <si>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</si>
  <si>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</si>
  <si>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</si>
  <si>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</si>
  <si>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</si>
  <si>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</si>
  <si>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</si>
  <si>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</si>
  <si>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</si>
  <si>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</si>
  <si>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</si>
  <si>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</si>
  <si>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</si>
  <si>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</si>
  <si>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</si>
  <si>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</si>
  <si>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</si>
  <si>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</si>
  <si>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</si>
  <si>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</si>
  <si>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</si>
  <si>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</si>
  <si>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</si>
  <si>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</si>
  <si>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</si>
  <si>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</si>
  <si>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</si>
  <si>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</si>
  <si>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</si>
  <si>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</si>
  <si>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</si>
  <si>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</si>
  <si>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</si>
  <si>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</si>
  <si>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</si>
  <si>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</si>
  <si>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</si>
  <si>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</si>
  <si>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</si>
  <si>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</si>
  <si>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</si>
  <si>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</si>
  <si>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</si>
  <si>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</si>
  <si>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</si>
  <si>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</si>
  <si>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</si>
  <si>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</si>
  <si>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</si>
  <si>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</si>
  <si>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</si>
  <si>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</si>
  <si>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</si>
  <si>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</si>
  <si>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</si>
  <si>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</si>
  <si>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</si>
  <si>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</si>
  <si>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</si>
  <si>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</si>
  <si>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</si>
  <si>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</si>
  <si>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</si>
  <si>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</si>
  <si>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</si>
  <si>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</si>
  <si>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</si>
  <si>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</si>
  <si>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</si>
  <si>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</si>
  <si>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</si>
  <si>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</si>
  <si>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</si>
  <si>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</si>
  <si>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</si>
  <si>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</si>
  <si>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</si>
  <si>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</si>
  <si>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</si>
  <si>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</si>
  <si>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</si>
  <si>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</si>
  <si>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</si>
  <si>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</si>
  <si>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</si>
  <si>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</si>
  <si>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</si>
  <si>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</si>
  <si>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</si>
  <si>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</si>
  <si>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</si>
  <si>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</si>
  <si>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</si>
  <si>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</si>
  <si>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</si>
  <si>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</si>
  <si>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</si>
  <si>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</si>
  <si>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</si>
  <si>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</si>
  <si>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</si>
  <si>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</si>
  <si>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</si>
  <si>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</si>
  <si>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</si>
  <si>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</si>
  <si>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</si>
  <si>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</si>
  <si>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</si>
  <si>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</si>
  <si>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</si>
  <si>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</si>
  <si>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</si>
  <si>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</si>
  <si>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</si>
  <si>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</si>
  <si>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</si>
  <si>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</si>
  <si>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</si>
  <si>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</si>
  <si>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</si>
  <si>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</si>
  <si>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</si>
  <si>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</si>
  <si>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</si>
  <si>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</si>
  <si>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</si>
  <si>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</si>
  <si>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</si>
  <si>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</si>
  <si>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</si>
  <si>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</si>
  <si>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</si>
  <si>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</si>
  <si>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</si>
  <si>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</si>
  <si>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</si>
  <si>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</si>
  <si>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</si>
  <si>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</si>
  <si>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</si>
  <si>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</si>
  <si>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</si>
  <si>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</si>
  <si>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</si>
  <si>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</si>
  <si>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</si>
  <si>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</si>
  <si>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</si>
  <si>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</si>
  <si>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</si>
  <si>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</si>
  <si>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</si>
  <si>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</si>
  <si>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</si>
  <si>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</si>
  <si>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</si>
  <si>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</si>
  <si>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</si>
  <si>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</si>
  <si>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</si>
  <si>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</si>
  <si>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</si>
  <si>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</si>
  <si>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</si>
  <si>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</si>
  <si>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</si>
  <si>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</si>
  <si>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</si>
  <si>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</si>
  <si>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</si>
  <si>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</si>
  <si>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</si>
  <si>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</si>
  <si>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</si>
  <si>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</si>
  <si>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</si>
  <si>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</si>
  <si>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</si>
  <si>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</si>
  <si>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</si>
  <si>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</si>
  <si>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</si>
  <si>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</si>
  <si>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</si>
  <si>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</si>
  <si>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</si>
  <si>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</si>
  <si>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</si>
  <si>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</si>
  <si>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</si>
  <si>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</si>
  <si>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</si>
  <si>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</si>
  <si>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</si>
  <si>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</si>
  <si>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</si>
  <si>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</si>
  <si>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</si>
  <si>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</si>
  <si>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</si>
  <si>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</si>
  <si>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</si>
  <si>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</si>
  <si>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</si>
  <si>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</si>
  <si>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</si>
  <si>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</si>
  <si>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</si>
  <si>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</si>
  <si>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</si>
  <si>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</si>
  <si>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</si>
  <si>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</si>
  <si>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</si>
  <si>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</si>
  <si>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</si>
  <si>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</si>
  <si>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</si>
  <si>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</si>
  <si>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</si>
  <si>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</si>
  <si>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</si>
  <si>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</si>
  <si>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</si>
  <si>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</si>
  <si>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</si>
  <si>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</si>
  <si>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</si>
  <si>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</si>
  <si>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</si>
  <si>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</si>
  <si>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</si>
  <si>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</si>
  <si>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</si>
  <si>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</si>
  <si>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</si>
  <si>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</si>
  <si>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</si>
  <si>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</si>
  <si>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</si>
  <si>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</si>
  <si>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</si>
  <si>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</si>
  <si>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</si>
  <si>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</si>
  <si>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</si>
  <si>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</si>
  <si>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</si>
  <si>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</si>
  <si>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</si>
  <si>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</si>
  <si>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</si>
  <si>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</si>
  <si>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</si>
  <si>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</si>
  <si>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</si>
  <si>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</si>
  <si>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</si>
  <si>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</si>
  <si>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</si>
  <si>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</si>
  <si>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</si>
  <si>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</si>
  <si>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</si>
  <si>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</si>
  <si>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</si>
  <si>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</si>
  <si>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</si>
  <si>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</si>
  <si>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</si>
  <si>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</si>
  <si>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</si>
  <si>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</si>
  <si>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</si>
  <si>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</si>
  <si>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</si>
  <si>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</si>
  <si>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</si>
  <si>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</si>
  <si>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</si>
  <si>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</si>
  <si>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</si>
  <si>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</si>
  <si>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</si>
  <si>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</si>
  <si>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</si>
  <si>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</si>
  <si>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</si>
  <si>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</si>
  <si>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</si>
  <si>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</si>
  <si>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</si>
  <si>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</si>
  <si>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</si>
  <si>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</si>
  <si>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</si>
  <si>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</si>
  <si>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</si>
  <si>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</si>
  <si>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</si>
  <si>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</si>
  <si>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</si>
  <si>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</si>
  <si>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</si>
  <si>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</si>
  <si>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</si>
  <si>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</si>
  <si>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</si>
  <si>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</si>
  <si>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</si>
  <si>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</si>
  <si>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</si>
  <si>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</si>
  <si>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</si>
  <si>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</si>
  <si>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</si>
  <si>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</si>
  <si>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</si>
  <si>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</si>
  <si>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</si>
  <si>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</si>
  <si>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</si>
  <si>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</si>
  <si>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</si>
  <si>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</si>
  <si>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</si>
  <si>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</si>
  <si>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</si>
  <si>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</si>
  <si>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</si>
  <si>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</si>
  <si>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</si>
  <si>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</si>
  <si>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</si>
  <si>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</si>
  <si>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</si>
  <si>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</si>
  <si>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</si>
  <si>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</si>
  <si>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</si>
  <si>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</si>
  <si>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</si>
  <si>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</si>
  <si>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</si>
  <si>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</si>
  <si>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</si>
  <si>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</si>
  <si>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</si>
  <si>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</si>
  <si>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</si>
  <si>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</si>
  <si>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</si>
  <si>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</si>
  <si>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</si>
  <si>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</si>
  <si>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</si>
  <si>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</si>
  <si>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</si>
  <si>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</si>
  <si>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</si>
  <si>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</si>
  <si>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</si>
  <si>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</si>
  <si>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</si>
  <si>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</si>
  <si>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</si>
  <si>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</si>
  <si>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</si>
  <si>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</si>
  <si>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</si>
  <si>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</si>
  <si>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</si>
  <si>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</si>
  <si>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</si>
  <si>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</si>
  <si>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</si>
  <si>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</si>
  <si>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</si>
  <si>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</si>
  <si>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</si>
  <si>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</si>
  <si>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</si>
  <si>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</si>
  <si>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</si>
  <si>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</si>
  <si>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</si>
  <si>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</si>
  <si>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</si>
  <si>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</si>
  <si>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</si>
  <si>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</si>
  <si>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</si>
  <si>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</si>
  <si>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</si>
  <si>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</si>
  <si>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</si>
  <si>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</si>
  <si>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</si>
  <si>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</si>
  <si>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</si>
  <si>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</si>
  <si>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</si>
  <si>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</si>
  <si>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</si>
  <si>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</si>
  <si>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</si>
  <si>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</si>
  <si>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</si>
  <si>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</si>
  <si>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</si>
  <si>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</si>
  <si>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</si>
  <si>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</si>
  <si>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</si>
  <si>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</si>
  <si>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</si>
  <si>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</si>
  <si>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</si>
  <si>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</si>
  <si>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</si>
  <si>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</si>
  <si>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</si>
  <si>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</si>
  <si>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</si>
  <si>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</si>
  <si>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</si>
  <si>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</si>
  <si>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</si>
  <si>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</si>
  <si>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</si>
  <si>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</si>
  <si>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</si>
  <si>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</si>
  <si>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</si>
  <si>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</si>
  <si>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</si>
  <si>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</si>
  <si>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</si>
  <si>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</si>
  <si>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</si>
  <si>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</si>
  <si>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</si>
  <si>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</si>
  <si>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</si>
  <si>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</si>
  <si>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</si>
  <si>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</si>
  <si>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</si>
  <si>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</si>
  <si>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</si>
  <si>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</si>
  <si>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</si>
  <si>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</si>
  <si>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</si>
  <si>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</si>
  <si>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</si>
  <si>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</si>
  <si>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</si>
  <si>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</si>
  <si>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</si>
  <si>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</si>
  <si>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</si>
  <si>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</si>
  <si>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</si>
  <si>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</si>
  <si>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</si>
  <si>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</si>
  <si>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</si>
  <si>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</si>
  <si>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</si>
  <si>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</si>
  <si>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</si>
  <si>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</si>
  <si>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</si>
  <si>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</si>
  <si>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</si>
  <si>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</si>
  <si>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</si>
  <si>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</si>
  <si>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</si>
  <si>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</si>
  <si>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</si>
  <si>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</si>
  <si>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</si>
  <si>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</si>
  <si>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</si>
  <si>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</si>
  <si>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</si>
  <si>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</si>
  <si>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</si>
  <si>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</si>
  <si>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</si>
  <si>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</si>
  <si>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</si>
  <si>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</si>
  <si>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</si>
  <si>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</si>
  <si>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</si>
  <si>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</si>
  <si>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</si>
  <si>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</si>
  <si>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</si>
  <si>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</si>
  <si>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</si>
  <si>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</si>
  <si>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</si>
  <si>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</si>
  <si>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</si>
  <si>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</si>
  <si>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</si>
  <si>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</si>
  <si>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</si>
  <si>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</si>
  <si>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</si>
  <si>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</si>
  <si>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</si>
  <si>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</si>
  <si>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</si>
  <si>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</si>
  <si>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</si>
  <si>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</si>
  <si>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</si>
  <si>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</si>
  <si>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</si>
  <si>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</si>
  <si>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</si>
  <si>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</si>
  <si>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</si>
  <si>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</si>
  <si>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</si>
  <si>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</si>
  <si>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</si>
  <si>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</si>
  <si>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</si>
  <si>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</si>
  <si>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</si>
  <si>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</si>
  <si>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</si>
  <si>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</si>
  <si>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</si>
  <si>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</si>
  <si>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</si>
  <si>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</si>
  <si>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</si>
  <si>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</si>
  <si>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</si>
  <si>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</si>
  <si>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</si>
  <si>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</si>
  <si>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</si>
  <si>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</si>
  <si>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</si>
  <si>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</si>
  <si>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</si>
  <si>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</si>
  <si>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</si>
  <si>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</si>
  <si>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</si>
  <si>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</si>
  <si>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</si>
  <si>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</si>
  <si>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</si>
  <si>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</si>
  <si>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</si>
  <si>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</si>
  <si>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</si>
  <si>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</si>
  <si>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</si>
  <si>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</si>
  <si>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</si>
  <si>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</si>
  <si>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</si>
  <si>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</si>
  <si>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</si>
  <si>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</si>
  <si>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</si>
  <si>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</si>
  <si>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</si>
  <si>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</si>
  <si>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</si>
  <si>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</si>
  <si>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</si>
  <si>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</si>
  <si>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</si>
  <si>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</si>
  <si>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</si>
  <si>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</si>
  <si>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</si>
  <si>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</si>
  <si>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</si>
  <si>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</si>
  <si>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</si>
  <si>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</si>
  <si>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</si>
  <si>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</si>
  <si>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</si>
  <si>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</si>
  <si>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</si>
  <si>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</si>
  <si>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</si>
  <si>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</si>
  <si>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</si>
  <si>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</si>
  <si>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</si>
  <si>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</si>
  <si>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</si>
  <si>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</si>
  <si>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</si>
  <si>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</si>
  <si>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</si>
  <si>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</si>
  <si>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</si>
  <si>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</si>
  <si>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</si>
  <si>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</si>
  <si>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</si>
  <si>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</si>
  <si>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</si>
  <si>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</si>
  <si>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</si>
  <si>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</si>
  <si>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</si>
  <si>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</si>
  <si>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</si>
  <si>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</si>
  <si>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</si>
  <si>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</si>
  <si>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</si>
  <si>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</si>
  <si>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</si>
  <si>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</si>
  <si>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</si>
  <si>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</si>
  <si>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</si>
  <si>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</si>
  <si>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</si>
  <si>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</si>
  <si>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</si>
  <si>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</si>
  <si>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</si>
  <si>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</si>
  <si>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</si>
  <si>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</si>
  <si>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</si>
  <si>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</si>
  <si>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</si>
  <si>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</si>
  <si>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</si>
  <si>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</si>
  <si>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</si>
  <si>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</si>
  <si>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</si>
  <si>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</si>
  <si>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</si>
  <si>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</si>
  <si>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</si>
  <si>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</si>
  <si>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</si>
  <si>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</si>
  <si>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</si>
  <si>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</si>
  <si>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</si>
  <si>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</si>
  <si>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</si>
  <si>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</si>
  <si>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</si>
  <si>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</si>
  <si>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</si>
  <si>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</si>
  <si>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</si>
  <si>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</si>
  <si>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</si>
  <si>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</si>
  <si>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</si>
  <si>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</si>
  <si>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</si>
  <si>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</si>
  <si>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</si>
  <si>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</si>
  <si>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</si>
  <si>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</si>
  <si>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</si>
  <si>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</si>
  <si>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</si>
  <si>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</si>
  <si>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</si>
  <si>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</si>
  <si>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</si>
  <si>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</si>
  <si>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</si>
  <si>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</si>
  <si>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</si>
  <si>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</si>
  <si>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</si>
  <si>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</si>
  <si>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</si>
  <si>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</si>
  <si>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</si>
  <si>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</si>
  <si>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</si>
  <si>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</si>
  <si>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</si>
  <si>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</si>
  <si>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</si>
  <si>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</si>
  <si>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</si>
  <si>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</si>
  <si>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</si>
  <si>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</si>
  <si>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</si>
  <si>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</si>
  <si>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</si>
  <si>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</si>
  <si>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</si>
  <si>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</si>
  <si>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</si>
  <si>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</si>
  <si>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</si>
  <si>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</si>
  <si>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</si>
  <si>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</si>
  <si>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</si>
  <si>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</si>
  <si>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</si>
  <si>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</si>
  <si>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</si>
  <si>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</si>
  <si>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</si>
  <si>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</si>
  <si>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</si>
  <si>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</si>
  <si>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</si>
  <si>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</si>
  <si>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</si>
  <si>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</si>
  <si>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</si>
  <si>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</si>
  <si>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</si>
  <si>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</si>
  <si>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</si>
  <si>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</si>
  <si>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</si>
  <si>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</si>
  <si>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</si>
  <si>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</si>
  <si>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</si>
  <si>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</si>
  <si>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</si>
  <si>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</si>
  <si>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</si>
  <si>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</si>
  <si>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</si>
  <si>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</si>
  <si>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</si>
  <si>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</si>
  <si>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</si>
  <si>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</si>
  <si>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</si>
  <si>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</si>
  <si>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</si>
  <si>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</si>
  <si>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</si>
  <si>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</si>
  <si>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</si>
  <si>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</si>
  <si>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</si>
  <si>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</si>
  <si>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</si>
  <si>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</si>
  <si>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</si>
  <si>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</si>
  <si>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</si>
  <si>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</si>
  <si>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</si>
  <si>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</si>
  <si>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</si>
  <si>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</si>
  <si>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</si>
  <si>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</si>
  <si>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</si>
  <si>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</si>
  <si>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</si>
  <si>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</si>
  <si>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</si>
  <si>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</si>
  <si>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</si>
  <si>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</si>
  <si>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</si>
  <si>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</si>
  <si>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</si>
  <si>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</si>
  <si>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</si>
  <si>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</si>
  <si>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</si>
  <si>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</si>
  <si>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</si>
  <si>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</si>
  <si>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</si>
  <si>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</si>
  <si>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</si>
  <si>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</si>
  <si>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</si>
  <si>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</si>
  <si>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</si>
  <si>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</si>
  <si>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</si>
  <si>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</si>
  <si>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</si>
  <si>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</si>
  <si>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</si>
  <si>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</si>
  <si>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</si>
  <si>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</si>
  <si>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</si>
  <si>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</si>
  <si>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</si>
  <si>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</si>
  <si>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</si>
  <si>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</si>
  <si>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</si>
  <si>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</si>
  <si>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</si>
  <si>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</si>
  <si>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</si>
  <si>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</si>
  <si>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</si>
  <si>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</si>
  <si>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</si>
  <si>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</si>
  <si>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</si>
  <si>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</si>
  <si>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</si>
  <si>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</si>
  <si>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</si>
  <si>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</si>
  <si>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</si>
  <si>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</si>
  <si>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</si>
  <si>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</si>
  <si>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</si>
  <si>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</si>
  <si>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</si>
  <si>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</si>
  <si>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</si>
  <si>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</si>
  <si>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</si>
  <si>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</si>
  <si>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</si>
  <si>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</si>
  <si>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</si>
  <si>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</si>
  <si>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</si>
  <si>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</si>
  <si>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</si>
  <si>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</si>
  <si>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</si>
  <si>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</si>
  <si>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</si>
  <si>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</si>
  <si>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</si>
  <si>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</si>
  <si>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</si>
  <si>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</si>
  <si>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</si>
  <si>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</si>
  <si>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</si>
  <si>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</si>
  <si>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</si>
  <si>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</si>
  <si>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</si>
  <si>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</si>
  <si>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</si>
  <si>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</si>
  <si>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</si>
  <si>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</si>
  <si>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</si>
  <si>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</si>
  <si>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</si>
  <si>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</si>
  <si>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</si>
  <si>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</si>
  <si>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</si>
  <si>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</si>
  <si>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</si>
  <si>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</si>
  <si>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</si>
  <si>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</si>
  <si>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</si>
  <si>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</si>
  <si>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</si>
  <si>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</si>
  <si>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</si>
  <si>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</si>
  <si>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</si>
  <si>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</si>
  <si>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</si>
  <si>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</si>
  <si>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</si>
  <si>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</si>
  <si>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</si>
  <si>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</si>
  <si>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</si>
  <si>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</si>
  <si>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</si>
  <si>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</si>
  <si>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</si>
  <si>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</si>
  <si>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</si>
  <si>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</si>
  <si>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</si>
  <si>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</si>
  <si>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</si>
  <si>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</si>
  <si>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</si>
  <si>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</si>
  <si>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</si>
  <si>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</si>
  <si>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</si>
  <si>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</si>
  <si>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</si>
  <si>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</si>
  <si>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</si>
  <si>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</si>
  <si>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</si>
  <si>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</si>
  <si>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</si>
  <si>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</si>
  <si>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</si>
  <si>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</si>
  <si>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</si>
  <si>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</si>
  <si>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</si>
  <si>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</si>
  <si>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</si>
  <si>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</si>
  <si>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</si>
  <si>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</si>
  <si>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</si>
  <si>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</si>
  <si>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</si>
  <si>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</si>
  <si>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</si>
  <si>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</si>
  <si>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</si>
  <si>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</si>
  <si>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</si>
  <si>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</si>
  <si>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</si>
  <si>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</si>
  <si>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</si>
  <si>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</si>
  <si>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</si>
  <si>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</si>
  <si>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</si>
  <si>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</si>
  <si>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</si>
  <si>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</si>
  <si>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</si>
  <si>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</si>
  <si>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</si>
  <si>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</si>
  <si>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</si>
  <si>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</si>
  <si>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</si>
  <si>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</si>
  <si>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</si>
  <si>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</si>
  <si>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</si>
  <si>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</si>
  <si>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</si>
  <si>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</si>
  <si>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</si>
  <si>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</si>
  <si>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</si>
  <si>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</si>
  <si>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</si>
  <si>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</si>
  <si>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</si>
  <si>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</si>
  <si>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</si>
  <si>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</si>
  <si>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</si>
  <si>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</si>
  <si>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</si>
  <si>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</si>
  <si>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</si>
  <si>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</si>
  <si>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</si>
  <si>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</si>
  <si>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</si>
  <si>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</si>
  <si>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</si>
  <si>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</si>
  <si>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</si>
  <si>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</si>
  <si>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</si>
  <si>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</si>
  <si>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</si>
  <si>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</si>
  <si>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</si>
  <si>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</si>
  <si>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</si>
  <si>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</si>
  <si>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</si>
  <si>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</si>
  <si>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</si>
  <si>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</si>
  <si>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</si>
  <si>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</si>
  <si>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</si>
  <si>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</si>
  <si>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</si>
  <si>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</si>
  <si>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</si>
  <si>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</si>
  <si>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</si>
  <si>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</si>
  <si>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</si>
  <si>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</si>
  <si>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</si>
  <si>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</si>
  <si>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</si>
  <si>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</si>
  <si>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</si>
  <si>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</si>
  <si>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</si>
  <si>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</si>
  <si>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</si>
  <si>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</si>
  <si>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</si>
  <si>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</si>
  <si>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</si>
  <si>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</si>
  <si>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</si>
  <si>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</si>
  <si>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</si>
  <si>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</si>
  <si>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</si>
  <si>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</si>
  <si>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</si>
  <si>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</si>
  <si>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</si>
  <si>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</si>
  <si>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</si>
  <si>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</si>
  <si>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</si>
  <si>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</si>
  <si>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</si>
  <si>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</si>
  <si>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</si>
  <si>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</si>
  <si>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</si>
  <si>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</si>
  <si>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</si>
  <si>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</si>
  <si>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</si>
  <si>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</si>
  <si>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</si>
  <si>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</si>
  <si>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</si>
  <si>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</si>
  <si>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</si>
  <si>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</si>
  <si>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</si>
  <si>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</si>
  <si>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</si>
  <si>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</si>
  <si>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</si>
  <si>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</si>
  <si>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</si>
  <si>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</si>
  <si>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</si>
  <si>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</si>
  <si>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</si>
  <si>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</si>
  <si>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</si>
  <si>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</si>
  <si>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</si>
  <si>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</si>
  <si>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</si>
  <si>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</si>
  <si>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</si>
  <si>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</si>
  <si>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</si>
  <si>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</si>
  <si>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</si>
  <si>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</si>
  <si>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</si>
  <si>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</si>
  <si>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</si>
  <si>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</si>
  <si>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</si>
  <si>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</si>
  <si>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</si>
  <si>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</si>
  <si>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</si>
  <si>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</si>
  <si>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</si>
  <si>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</si>
  <si>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</si>
  <si>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</si>
  <si>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</si>
  <si>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</si>
  <si>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</si>
  <si>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</si>
  <si>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</si>
  <si>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</si>
  <si>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</si>
  <si>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</si>
  <si>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</si>
  <si>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</si>
  <si>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</si>
  <si>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</si>
  <si>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</si>
  <si>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</si>
  <si>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</si>
  <si>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</si>
  <si>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</si>
  <si>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</si>
  <si>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</si>
  <si>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</si>
  <si>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</si>
  <si>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</si>
  <si>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</si>
  <si>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</si>
  <si>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</si>
  <si>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</si>
  <si>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</si>
  <si>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</si>
  <si>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</si>
  <si>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</si>
  <si>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</si>
  <si>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</si>
  <si>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</si>
  <si>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</si>
  <si>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</si>
  <si>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</si>
  <si>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</si>
  <si>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</si>
  <si>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</si>
  <si>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</si>
  <si>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</si>
  <si>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</si>
  <si>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</si>
  <si>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</si>
  <si>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</si>
  <si>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</si>
  <si>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</si>
  <si>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</si>
  <si>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</si>
  <si>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</si>
  <si>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</si>
  <si>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</si>
  <si>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</si>
  <si>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</si>
  <si>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</si>
  <si>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</si>
  <si>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</si>
  <si>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</si>
  <si>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</si>
  <si>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</si>
  <si>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</si>
  <si>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</si>
  <si>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</si>
  <si>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</si>
  <si>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</si>
  <si>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</si>
  <si>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</si>
  <si>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</si>
  <si>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</si>
  <si>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</si>
  <si>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</si>
  <si>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</si>
  <si>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</si>
  <si>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</si>
  <si>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</si>
  <si>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</si>
  <si>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</si>
  <si>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</si>
  <si>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</si>
  <si>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</si>
  <si>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</si>
  <si>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</si>
  <si>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</si>
  <si>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</si>
  <si>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</si>
  <si>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</si>
  <si>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</si>
  <si>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</si>
  <si>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</si>
  <si>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</si>
  <si>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</si>
  <si>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</si>
  <si>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</si>
  <si>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</si>
  <si>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</si>
  <si>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</si>
  <si>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</si>
  <si>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</si>
  <si>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</si>
  <si>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</si>
  <si>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</si>
  <si>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</si>
  <si>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</si>
  <si>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</si>
  <si>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</si>
  <si>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</si>
  <si>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</si>
  <si>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</si>
  <si>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</si>
  <si>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</si>
  <si>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</si>
  <si>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</si>
  <si>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</si>
  <si>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</si>
  <si>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</si>
  <si>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</si>
  <si>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</si>
  <si>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</si>
  <si>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</si>
  <si>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</si>
  <si>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</si>
  <si>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</si>
  <si>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</si>
  <si>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</si>
  <si>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</si>
  <si>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</si>
  <si>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</si>
  <si>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</si>
  <si>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</si>
  <si>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</si>
  <si>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</si>
  <si>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</si>
  <si>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</si>
  <si>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</si>
  <si>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</si>
  <si>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</si>
  <si>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</si>
  <si>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</si>
  <si>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</si>
  <si>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</si>
  <si>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</si>
  <si>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</si>
  <si>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</si>
  <si>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</si>
  <si>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</si>
  <si>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</si>
  <si>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</si>
  <si>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</si>
  <si>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</si>
  <si>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</si>
  <si>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</si>
  <si>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</si>
  <si>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</si>
  <si>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</si>
  <si>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</si>
  <si>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</si>
  <si>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</si>
  <si>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</si>
  <si>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</si>
  <si>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</si>
  <si>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</si>
  <si>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</si>
  <si>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</si>
  <si>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</si>
  <si>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</si>
  <si>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</si>
  <si>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</si>
  <si>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</si>
  <si>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</si>
  <si>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</si>
  <si>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</si>
  <si>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</si>
  <si>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</si>
  <si>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</si>
  <si>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</si>
  <si>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</si>
  <si>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</si>
  <si>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</si>
  <si>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</si>
  <si>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</si>
  <si>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</si>
  <si>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</si>
  <si>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</si>
  <si>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</si>
  <si>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</si>
  <si>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</si>
  <si>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</si>
  <si>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</si>
  <si>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</si>
  <si>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</si>
  <si>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</si>
  <si>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</si>
  <si>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</si>
  <si>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</si>
  <si>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</si>
  <si>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</si>
  <si>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</si>
  <si>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</si>
  <si>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</si>
  <si>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</si>
  <si>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</si>
  <si>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</si>
  <si>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</si>
  <si>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</si>
  <si>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</si>
  <si>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</si>
  <si>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</si>
  <si>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</si>
  <si>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</si>
  <si>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</si>
  <si>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</si>
  <si>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</si>
  <si>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</si>
  <si>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</si>
  <si>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</si>
  <si>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</si>
  <si>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</si>
  <si>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</si>
  <si>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</si>
  <si>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</si>
  <si>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</si>
  <si>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</si>
  <si>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</si>
  <si>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</si>
  <si>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</si>
  <si>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</si>
  <si>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</si>
  <si>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</si>
  <si>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</si>
  <si>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</si>
  <si>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</si>
  <si>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</si>
  <si>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</si>
  <si>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</si>
  <si>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</si>
  <si>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</si>
  <si>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</si>
  <si>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</si>
  <si>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</si>
  <si>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</si>
  <si>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</si>
  <si>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</si>
  <si>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</si>
  <si>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</si>
  <si>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</si>
  <si>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</si>
  <si>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</si>
  <si>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</si>
  <si>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</si>
  <si>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</si>
  <si>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</si>
  <si>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</si>
  <si>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</si>
  <si>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</si>
  <si>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</si>
  <si>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</si>
  <si>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</si>
  <si>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</si>
  <si>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</si>
  <si>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</si>
  <si>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</si>
  <si>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</si>
  <si>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</si>
  <si>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</si>
  <si>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</si>
  <si>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</si>
  <si>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</si>
  <si>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</si>
  <si>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</si>
  <si>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</si>
  <si>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</si>
  <si>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</si>
  <si>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</si>
  <si>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</si>
  <si>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</si>
  <si>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</si>
  <si>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</si>
  <si>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</si>
  <si>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</si>
  <si>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</si>
  <si>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</si>
  <si>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</si>
  <si>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</si>
  <si>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</si>
  <si>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</si>
  <si>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</si>
  <si>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</si>
  <si>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</si>
  <si>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</si>
  <si>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</si>
  <si>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</si>
  <si>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</si>
  <si>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</si>
  <si>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</si>
  <si>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</si>
  <si>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</si>
  <si>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</si>
  <si>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</si>
  <si>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</si>
  <si>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</si>
  <si>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</si>
  <si>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</si>
  <si>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</si>
  <si>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</si>
  <si>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</si>
  <si>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</si>
  <si>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</si>
  <si>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</si>
  <si>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</si>
  <si>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</si>
  <si>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</si>
  <si>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</si>
  <si>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</si>
  <si>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</si>
  <si>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</si>
  <si>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</si>
  <si>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</si>
  <si>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</si>
  <si>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</si>
  <si>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</si>
  <si>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</si>
  <si>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</si>
  <si>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</si>
  <si>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</si>
  <si>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</si>
  <si>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</si>
  <si>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</si>
  <si>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</si>
  <si>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</si>
  <si>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</si>
  <si>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</si>
  <si>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</si>
  <si>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</si>
  <si>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</si>
  <si>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</si>
  <si>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</si>
  <si>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</si>
  <si>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</si>
  <si>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</si>
  <si>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</si>
  <si>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</si>
  <si>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</si>
  <si>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</si>
  <si>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</si>
  <si>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</si>
  <si>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</si>
  <si>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</si>
  <si>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</si>
  <si>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</si>
  <si>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</si>
  <si>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</si>
  <si>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</si>
  <si>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</si>
  <si>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</si>
  <si>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</si>
  <si>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</si>
  <si>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</si>
  <si>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</si>
  <si>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</si>
  <si>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</si>
  <si>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</si>
  <si>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</si>
  <si>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</si>
  <si>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</si>
  <si>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</si>
  <si>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</si>
  <si>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</si>
  <si>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</si>
  <si>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</si>
  <si>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</si>
  <si>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</si>
  <si>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</si>
  <si>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</si>
  <si>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</si>
  <si>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</si>
  <si>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</si>
  <si>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</si>
  <si>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</si>
  <si>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</si>
  <si>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</si>
  <si>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</si>
  <si>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</si>
  <si>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</si>
  <si>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</si>
  <si>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</si>
  <si>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</si>
  <si>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</si>
  <si>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</si>
  <si>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</si>
  <si>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</si>
  <si>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</si>
  <si>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</si>
  <si>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</si>
  <si>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</si>
  <si>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</si>
  <si>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</si>
  <si>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</si>
  <si>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</si>
  <si>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</si>
  <si>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</si>
  <si>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</si>
  <si>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</si>
  <si>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</si>
  <si>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</si>
  <si>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</si>
  <si>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</si>
  <si>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</si>
  <si>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</si>
  <si>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</si>
  <si>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</si>
  <si>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</si>
  <si>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</si>
  <si>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</si>
  <si>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</si>
  <si>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</si>
  <si>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</si>
  <si>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</si>
  <si>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</si>
  <si>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</si>
  <si>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</si>
  <si>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</si>
  <si>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</si>
  <si>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</si>
  <si>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</si>
  <si>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</si>
  <si>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</si>
  <si>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</si>
  <si>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</si>
  <si>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</si>
  <si>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</si>
  <si>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</si>
  <si>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</si>
  <si>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</si>
  <si>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</si>
  <si>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</si>
  <si>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</si>
  <si>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</si>
  <si>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</si>
  <si>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</si>
  <si>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</si>
  <si>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</si>
  <si>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</si>
  <si>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</si>
  <si>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</si>
  <si>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</si>
  <si>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</si>
  <si>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</si>
  <si>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</si>
  <si>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</si>
  <si>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</si>
  <si>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</si>
  <si>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</si>
  <si>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</si>
  <si>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</si>
  <si>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</si>
  <si>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</si>
  <si>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</si>
  <si>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</si>
  <si>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</si>
  <si>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</si>
  <si>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</si>
  <si>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</si>
  <si>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</si>
  <si>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</si>
  <si>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</si>
  <si>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</si>
  <si>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</si>
  <si>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</si>
  <si>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</si>
  <si>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</si>
  <si>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</si>
  <si>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</si>
  <si>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</si>
  <si>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</si>
  <si>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</si>
  <si>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</si>
  <si>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</si>
  <si>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</si>
  <si>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</si>
  <si>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</si>
  <si>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</si>
  <si>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</si>
  <si>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</si>
  <si>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</si>
  <si>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</si>
  <si>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</si>
  <si>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</si>
  <si>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</si>
  <si>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</si>
  <si>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</si>
  <si>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</si>
  <si>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</si>
  <si>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</si>
  <si>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</si>
  <si>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</si>
  <si>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</si>
  <si>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</si>
  <si>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</si>
  <si>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</si>
  <si>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</si>
  <si>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</si>
  <si>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</si>
  <si>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</si>
  <si>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</si>
  <si>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</si>
  <si>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</si>
  <si>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</si>
  <si>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</si>
  <si>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</si>
  <si>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</si>
  <si>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</si>
  <si>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</si>
  <si>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</si>
  <si>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</si>
  <si>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</si>
  <si>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</si>
  <si>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</si>
  <si>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</si>
  <si>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</si>
  <si>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</si>
  <si>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</si>
  <si>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</si>
  <si>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</si>
  <si>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</si>
  <si>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</si>
  <si>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</si>
  <si>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</si>
  <si>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</si>
  <si>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</si>
  <si>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</si>
  <si>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</si>
  <si>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</si>
  <si>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</si>
  <si>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</si>
  <si>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</si>
  <si>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</si>
  <si>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</si>
  <si>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</si>
  <si>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</si>
  <si>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</si>
  <si>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</si>
  <si>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</si>
  <si>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</si>
  <si>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</si>
  <si>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</si>
  <si>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</si>
  <si>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</si>
  <si>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</si>
  <si>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</si>
  <si>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</si>
  <si>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</si>
  <si>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</si>
  <si>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</si>
  <si>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</si>
  <si>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</si>
  <si>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</si>
  <si>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</si>
  <si>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</si>
  <si>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</si>
  <si>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</si>
  <si>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</si>
  <si>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</si>
  <si>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</si>
  <si>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</si>
  <si>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</si>
  <si>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</si>
  <si>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</si>
  <si>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</si>
  <si>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</si>
  <si>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</si>
  <si>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</si>
  <si>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</si>
  <si>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</si>
  <si>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</si>
  <si>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</si>
  <si>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</si>
  <si>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</si>
  <si>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</si>
  <si>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</si>
  <si>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</si>
  <si>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</si>
  <si>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</si>
  <si>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</si>
  <si>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</si>
  <si>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</si>
  <si>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</si>
  <si>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</si>
  <si>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</si>
  <si>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</si>
  <si>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</si>
  <si>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</si>
  <si>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</si>
  <si>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</si>
  <si>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</si>
  <si>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</si>
  <si>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</si>
  <si>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</si>
  <si>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</si>
  <si>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</si>
  <si>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</si>
  <si>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</si>
  <si>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</si>
  <si>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</si>
  <si>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</si>
  <si>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</si>
  <si>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</si>
  <si>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</si>
  <si>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</si>
  <si>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</si>
  <si>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</si>
  <si>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</si>
  <si>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</si>
  <si>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</si>
  <si>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</si>
  <si>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</si>
  <si>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</si>
  <si>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</si>
  <si>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</si>
  <si>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</si>
  <si>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</si>
  <si>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</si>
  <si>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</si>
  <si>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</si>
  <si>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</si>
  <si>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</si>
  <si>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</si>
  <si>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</si>
  <si>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</si>
  <si>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</si>
  <si>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</si>
  <si>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</si>
  <si>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</si>
  <si>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</si>
  <si>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</si>
  <si>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</si>
  <si>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</si>
  <si>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</si>
  <si>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</si>
  <si>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</si>
  <si>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</si>
  <si>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</si>
  <si>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</si>
  <si>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</si>
  <si>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</si>
  <si>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</si>
  <si>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</si>
  <si>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</si>
  <si>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</si>
  <si>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</si>
  <si>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</si>
  <si>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</si>
  <si>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</si>
  <si>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</si>
  <si>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</si>
  <si>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</si>
  <si>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</si>
  <si>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</si>
  <si>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</si>
  <si>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</si>
  <si>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</si>
  <si>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</si>
  <si>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</si>
  <si>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</si>
  <si>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</si>
  <si>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</si>
  <si>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</si>
  <si>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</si>
  <si>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</si>
  <si>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</si>
  <si>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</si>
  <si>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</si>
  <si>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</si>
  <si>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</si>
  <si>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</si>
  <si>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</si>
  <si>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</si>
  <si>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</si>
  <si>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</si>
  <si>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</si>
  <si>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</si>
  <si>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</si>
  <si>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</si>
  <si>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</si>
  <si>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</si>
  <si>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</si>
  <si>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</si>
  <si>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</si>
  <si>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</si>
  <si>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</si>
  <si>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</si>
  <si>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</si>
  <si>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</si>
  <si>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</si>
  <si>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</si>
  <si>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</si>
  <si>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</si>
  <si>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</si>
  <si>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</si>
  <si>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</si>
  <si>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</si>
  <si>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</si>
  <si>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</si>
  <si>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</si>
  <si>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</si>
  <si>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</si>
  <si>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</si>
  <si>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</si>
  <si>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</si>
  <si>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</si>
  <si>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</si>
  <si>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</si>
  <si>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</si>
  <si>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</si>
  <si>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</si>
  <si>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</si>
  <si>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</si>
  <si>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</si>
  <si>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</si>
  <si>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</si>
  <si>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</si>
  <si>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</si>
  <si>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</si>
  <si>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</si>
  <si>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</si>
  <si>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</si>
  <si>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</si>
  <si>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</si>
  <si>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</si>
  <si>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</si>
  <si>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</si>
  <si>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</si>
  <si>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</si>
  <si>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</si>
  <si>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</si>
  <si>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</si>
  <si>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</si>
  <si>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</si>
  <si>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</si>
  <si>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</si>
  <si>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</si>
  <si>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</si>
  <si>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</si>
  <si>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</si>
  <si>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</si>
  <si>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</si>
  <si>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</si>
  <si>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</si>
  <si>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</si>
  <si>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</si>
  <si>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</si>
  <si>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</si>
  <si>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</si>
  <si>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</si>
  <si>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</si>
  <si>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</si>
  <si>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</si>
  <si>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</si>
  <si>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</si>
  <si>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</si>
  <si>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</si>
  <si>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</si>
  <si>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</si>
  <si>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</si>
  <si>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</si>
  <si>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</si>
  <si>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</si>
  <si>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</si>
  <si>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</si>
  <si>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</si>
  <si>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</si>
  <si>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</si>
  <si>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</si>
  <si>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</si>
  <si>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</si>
  <si>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</si>
  <si>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</si>
  <si>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</si>
  <si>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</si>
  <si>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</si>
  <si>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</si>
  <si>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</si>
  <si>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</si>
  <si>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</si>
  <si>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</si>
  <si>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</si>
  <si>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</si>
  <si>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</si>
  <si>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</si>
  <si>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</si>
  <si>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</si>
  <si>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</si>
  <si>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</si>
  <si>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</si>
  <si>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</si>
  <si>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</si>
  <si>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</si>
  <si>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</si>
  <si>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</si>
  <si>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</si>
  <si>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</si>
  <si>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</si>
  <si>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</si>
  <si>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</si>
  <si>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</si>
  <si>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</si>
  <si>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</si>
  <si>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</si>
  <si>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</si>
  <si>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</si>
  <si>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</si>
  <si>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</si>
  <si>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</si>
  <si>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</si>
  <si>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</si>
  <si>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</si>
  <si>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</si>
  <si>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</si>
  <si>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</si>
  <si>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</si>
  <si>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</si>
  <si>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</si>
  <si>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</si>
  <si>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</si>
  <si>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</si>
  <si>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</si>
  <si>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</si>
  <si>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</si>
  <si>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</si>
  <si>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</si>
  <si>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</si>
  <si>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</si>
  <si>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</si>
  <si>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</si>
  <si>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</si>
  <si>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</si>
  <si>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</si>
  <si>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</si>
  <si>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</si>
  <si>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</si>
  <si>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</si>
  <si>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</si>
  <si>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</si>
  <si>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</si>
  <si>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</si>
  <si>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</si>
  <si>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</si>
  <si>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</si>
  <si>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</si>
  <si>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</si>
  <si>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</si>
  <si>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</si>
  <si>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</si>
  <si>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</si>
  <si>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</si>
  <si>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</si>
  <si>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</si>
  <si>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</si>
  <si>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</si>
  <si>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</si>
  <si>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</si>
  <si>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</si>
  <si>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</si>
  <si>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</si>
  <si>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</si>
  <si>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</si>
  <si>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</si>
  <si>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</si>
  <si>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</si>
  <si>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</si>
  <si>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</si>
  <si>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</si>
  <si>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</si>
  <si>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</si>
  <si>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</si>
  <si>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</si>
  <si>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</si>
  <si>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</si>
  <si>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</si>
  <si>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</si>
  <si>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</si>
  <si>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</si>
  <si>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</si>
  <si>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</si>
  <si>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</si>
  <si>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</si>
  <si>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</si>
  <si>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</si>
  <si>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</si>
  <si>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</si>
  <si>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</si>
  <si>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</si>
  <si>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</si>
  <si>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</si>
  <si>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</si>
  <si>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</si>
  <si>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</si>
  <si>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</si>
  <si>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</si>
  <si>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</si>
  <si>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</si>
  <si>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</si>
  <si>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</si>
  <si>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</si>
  <si>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</si>
  <si>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</si>
  <si>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</si>
  <si>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</si>
  <si>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</si>
  <si>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</si>
  <si>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</si>
  <si>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</si>
  <si>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</si>
  <si>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</si>
  <si>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</si>
  <si>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</si>
  <si>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</si>
  <si>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</si>
  <si>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</si>
  <si>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</si>
  <si>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</si>
  <si>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</si>
  <si>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</si>
  <si>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</si>
  <si>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</si>
  <si>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</si>
  <si>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</si>
  <si>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</si>
  <si>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</si>
  <si>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</si>
  <si>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</si>
  <si>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</si>
  <si>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</si>
  <si>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</si>
  <si>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</si>
  <si>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</si>
  <si>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</si>
  <si>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</si>
  <si>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</si>
  <si>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</si>
  <si>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</si>
  <si>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</si>
  <si>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</si>
  <si>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</si>
  <si>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</si>
  <si>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</si>
  <si>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</si>
  <si>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</si>
  <si>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</si>
  <si>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</si>
  <si>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</si>
  <si>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</si>
  <si>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</si>
  <si>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</si>
  <si>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</si>
  <si>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</si>
  <si>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</si>
  <si>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</si>
  <si>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</si>
  <si>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</si>
  <si>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</si>
  <si>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</si>
  <si>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</si>
  <si>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</si>
  <si>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</si>
  <si>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</si>
  <si>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</si>
  <si>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</si>
  <si>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</si>
  <si>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</si>
  <si>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</si>
  <si>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</si>
  <si>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</si>
  <si>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</si>
  <si>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</si>
  <si>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</si>
  <si>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</si>
  <si>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</si>
  <si>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</si>
  <si>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</si>
  <si>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</si>
  <si>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</si>
  <si>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</si>
  <si>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</si>
  <si>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</si>
  <si>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</si>
  <si>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</si>
  <si>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</si>
  <si>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</si>
  <si>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</si>
  <si>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</si>
  <si>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</si>
  <si>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</si>
  <si>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</si>
  <si>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</si>
  <si>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</si>
  <si>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</si>
  <si>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</si>
  <si>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</si>
  <si>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</si>
  <si>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</si>
  <si>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</si>
  <si>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</si>
  <si>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</si>
  <si>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</si>
  <si>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</si>
  <si>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</si>
  <si>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</si>
  <si>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</si>
  <si>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</si>
  <si>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</si>
  <si>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</si>
  <si>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</si>
  <si>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</si>
  <si>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</si>
  <si>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</si>
  <si>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</si>
  <si>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</si>
  <si>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</si>
  <si>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</si>
  <si>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</si>
  <si>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</si>
  <si>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</si>
  <si>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</si>
  <si>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</si>
  <si>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</si>
  <si>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</si>
  <si>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</si>
  <si>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</si>
  <si>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</si>
  <si>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</si>
  <si>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</si>
  <si>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</si>
  <si>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</si>
  <si>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</si>
  <si>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</si>
  <si>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</si>
  <si>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</si>
  <si>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</si>
  <si>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</si>
  <si>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</si>
  <si>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</si>
  <si>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</si>
  <si>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</si>
  <si>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</si>
  <si>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</si>
  <si>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</si>
  <si>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</si>
  <si>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</si>
  <si>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</si>
  <si>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</si>
  <si>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</si>
  <si>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</si>
  <si>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</si>
  <si>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</si>
  <si>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</si>
  <si>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</si>
  <si>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</si>
  <si>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</si>
  <si>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</si>
  <si>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</si>
  <si>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</si>
  <si>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</si>
  <si>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</si>
  <si>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</si>
  <si>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</si>
  <si>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</si>
  <si>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</si>
  <si>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</si>
  <si>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</si>
  <si>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</si>
  <si>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</si>
  <si>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</si>
  <si>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</si>
  <si>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</si>
  <si>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</si>
  <si>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</si>
  <si>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</si>
  <si>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</si>
  <si>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</si>
  <si>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</si>
  <si>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</si>
  <si>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</si>
  <si>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</si>
  <si>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</si>
  <si>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</si>
  <si>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</si>
  <si>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</si>
  <si>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</si>
  <si>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</si>
  <si>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</si>
  <si>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</si>
  <si>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</si>
  <si>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</si>
  <si>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</si>
  <si>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</si>
  <si>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</si>
  <si>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</si>
  <si>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</si>
  <si>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</si>
  <si>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</si>
  <si>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</si>
  <si>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</si>
  <si>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</si>
  <si>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</si>
  <si>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</si>
  <si>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</si>
  <si>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</si>
  <si>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</si>
  <si>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</si>
  <si>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</si>
  <si>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</si>
  <si>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</si>
  <si>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</si>
  <si>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</si>
  <si>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</si>
  <si>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</si>
  <si>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</si>
  <si>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</si>
  <si>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</si>
  <si>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</si>
  <si>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</si>
  <si>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</si>
  <si>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</si>
  <si>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</si>
  <si>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</si>
  <si>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</si>
  <si>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</si>
  <si>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</si>
  <si>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</si>
  <si>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</si>
  <si>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</si>
  <si>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</si>
  <si>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</si>
  <si>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</si>
  <si>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</si>
  <si>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</si>
  <si>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</si>
  <si>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</si>
  <si>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</si>
  <si>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</si>
  <si>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</si>
  <si>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</si>
  <si>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</si>
  <si>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</si>
  <si>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</si>
  <si>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</si>
  <si>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</si>
  <si>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</si>
  <si>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</si>
  <si>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</si>
  <si>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</si>
  <si>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</si>
  <si>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</si>
  <si>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</si>
  <si>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</si>
  <si>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</si>
  <si>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</si>
  <si>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</si>
  <si>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</si>
  <si>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</si>
  <si>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</si>
  <si>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</si>
  <si>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</si>
  <si>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</si>
  <si>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</si>
  <si>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</si>
  <si>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</si>
  <si>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</si>
  <si>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</si>
  <si>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</si>
  <si>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</si>
  <si>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</si>
  <si>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</si>
  <si>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</si>
  <si>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</si>
  <si>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</si>
  <si>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</si>
  <si>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</si>
  <si>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</si>
  <si>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</si>
  <si>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</si>
  <si>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</si>
  <si>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</si>
  <si>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</si>
  <si>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</si>
  <si>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</si>
  <si>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</si>
  <si>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</si>
  <si>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</si>
  <si>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</si>
  <si>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</si>
  <si>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</si>
  <si>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</si>
  <si>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</si>
  <si>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</si>
  <si>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</si>
  <si>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</si>
  <si>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</si>
  <si>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</si>
  <si>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</si>
  <si>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</si>
  <si>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</si>
  <si>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</si>
  <si>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</si>
  <si>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</si>
  <si>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</si>
  <si>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</si>
  <si>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</si>
  <si>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</si>
  <si>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</si>
  <si>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</si>
  <si>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</si>
  <si>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</si>
  <si>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</si>
  <si>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</si>
  <si>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</si>
  <si>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</si>
  <si>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</si>
  <si>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</si>
  <si>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</si>
  <si>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</si>
  <si>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</si>
  <si>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</si>
  <si>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</si>
  <si>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</si>
  <si>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</si>
  <si>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</si>
  <si>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</si>
  <si>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</si>
  <si>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</si>
  <si>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</si>
  <si>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</si>
  <si>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</si>
  <si>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</si>
  <si>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</si>
  <si>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</si>
  <si>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</si>
  <si>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</si>
  <si>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</si>
  <si>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</si>
  <si>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</si>
  <si>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</si>
  <si>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</si>
  <si>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</si>
  <si>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</si>
  <si>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</si>
  <si>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</si>
  <si>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</si>
  <si>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</si>
  <si>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</si>
  <si>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</si>
  <si>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</si>
  <si>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</si>
  <si>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</si>
  <si>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</si>
  <si>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</si>
  <si>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</si>
  <si>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</si>
  <si>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</si>
  <si>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</si>
  <si>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</si>
  <si>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</si>
  <si>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</si>
  <si>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</si>
  <si>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</si>
  <si>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</si>
  <si>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</si>
  <si>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</si>
  <si>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</si>
  <si>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</si>
  <si>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</si>
  <si>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</si>
  <si>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</si>
  <si>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</si>
  <si>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</si>
  <si>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</si>
  <si>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</si>
  <si>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</si>
  <si>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</si>
  <si>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</si>
  <si>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</si>
  <si>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</si>
  <si>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</si>
  <si>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</si>
  <si>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</si>
  <si>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</si>
  <si>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</si>
  <si>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</si>
  <si>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</si>
  <si>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</si>
  <si>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</si>
  <si>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</si>
  <si>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</si>
  <si>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</si>
  <si>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</si>
  <si>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</si>
  <si>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</si>
  <si>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</si>
  <si>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</si>
  <si>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</si>
  <si>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</si>
  <si>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</si>
  <si>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</si>
  <si>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</si>
  <si>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</si>
  <si>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</si>
  <si>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</si>
  <si>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</si>
  <si>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</si>
  <si>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</si>
  <si>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</si>
  <si>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</si>
  <si>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</si>
  <si>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</si>
  <si>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</si>
  <si>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</si>
  <si>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</si>
  <si>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</si>
  <si>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</si>
  <si>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</si>
  <si>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</si>
  <si>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</si>
  <si>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</si>
  <si>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</si>
  <si>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</si>
  <si>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</si>
  <si>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</si>
  <si>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</si>
  <si>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</si>
  <si>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</si>
  <si>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</si>
  <si>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</si>
  <si>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</si>
  <si>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</si>
  <si>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</si>
  <si>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</si>
  <si>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</si>
  <si>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</si>
  <si>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</si>
  <si>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</si>
  <si>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</si>
  <si>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</si>
  <si>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</si>
  <si>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</si>
  <si>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</si>
  <si>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</si>
  <si>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</si>
  <si>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</si>
  <si>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</si>
  <si>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</si>
  <si>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</si>
  <si>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</si>
  <si>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</si>
  <si>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</si>
  <si>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</si>
  <si>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</si>
  <si>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</si>
  <si>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</si>
  <si>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</si>
  <si>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</si>
  <si>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</si>
  <si>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</si>
  <si>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</si>
  <si>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</si>
  <si>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</si>
  <si>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</si>
  <si>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</si>
  <si>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</si>
  <si>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</si>
  <si>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</si>
  <si>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</si>
  <si>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</si>
  <si>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</si>
  <si>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</si>
  <si>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</si>
  <si>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</si>
  <si>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</si>
  <si>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</si>
  <si>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</si>
  <si>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</si>
  <si>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</si>
  <si>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</si>
  <si>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</si>
  <si>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</si>
  <si>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</si>
  <si>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</si>
  <si>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</si>
  <si>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</si>
  <si>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</si>
  <si>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</si>
  <si>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</si>
  <si>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</si>
  <si>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</si>
  <si>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</si>
  <si>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</si>
  <si>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</si>
  <si>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</si>
  <si>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</si>
  <si>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</si>
  <si>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</si>
  <si>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</si>
  <si>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</si>
  <si>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</si>
  <si>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</si>
  <si>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</si>
  <si>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</si>
  <si>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</si>
  <si>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</si>
  <si>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</si>
  <si>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</si>
  <si>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</si>
  <si>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</si>
  <si>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</si>
  <si>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</si>
  <si>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</si>
  <si>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</si>
  <si>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</si>
  <si>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</si>
  <si>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</si>
  <si>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</si>
  <si>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</si>
  <si>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</si>
  <si>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</si>
  <si>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</si>
  <si>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</si>
  <si>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</si>
  <si>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</si>
  <si>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</si>
  <si>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</si>
  <si>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</si>
  <si>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</si>
  <si>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</si>
  <si>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</si>
  <si>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</si>
  <si>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</si>
  <si>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</si>
  <si>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</si>
  <si>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</si>
  <si>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</si>
  <si>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</si>
  <si>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</si>
  <si>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</si>
  <si>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</si>
  <si>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</si>
  <si>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</si>
  <si>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</si>
  <si>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</si>
  <si>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</si>
  <si>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</si>
  <si>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</si>
  <si>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</si>
  <si>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</si>
  <si>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</si>
  <si>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</si>
  <si>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</si>
  <si>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</si>
  <si>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</si>
  <si>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</si>
  <si>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</si>
  <si>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</si>
  <si>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</si>
  <si>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</si>
  <si>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</si>
  <si>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</si>
  <si>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</si>
  <si>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</si>
  <si>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</si>
  <si>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</si>
  <si>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</si>
  <si>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</si>
  <si>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</si>
  <si>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</si>
  <si>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</si>
  <si>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</si>
  <si>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</si>
  <si>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</si>
  <si>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</si>
  <si>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</si>
  <si>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</si>
  <si>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</si>
  <si>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</si>
  <si>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</si>
  <si>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</si>
  <si>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</si>
  <si>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</si>
  <si>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</si>
  <si>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</si>
  <si>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</si>
  <si>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</si>
  <si>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</si>
  <si>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</si>
  <si>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</si>
  <si>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</si>
  <si>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</si>
  <si>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</si>
  <si>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</si>
  <si>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</si>
  <si>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</si>
  <si>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</si>
  <si>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</si>
  <si>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</si>
  <si>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</si>
  <si>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</si>
  <si>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</si>
  <si>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</si>
  <si>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</si>
  <si>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</si>
  <si>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</si>
  <si>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</si>
  <si>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</si>
  <si>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</si>
  <si>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</si>
  <si>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</si>
  <si>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</si>
  <si>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</si>
  <si>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</si>
  <si>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</si>
  <si>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</si>
  <si>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</si>
  <si>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</si>
  <si>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</si>
  <si>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</si>
  <si>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</si>
  <si>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</si>
  <si>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</si>
  <si>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</si>
  <si>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</si>
  <si>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</si>
  <si>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</si>
  <si>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</si>
  <si>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</si>
  <si>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</si>
  <si>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</si>
  <si>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</si>
  <si>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</si>
  <si>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</si>
  <si>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</si>
  <si>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</si>
  <si>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</si>
  <si>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</si>
  <si>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</si>
  <si>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</si>
  <si>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</si>
  <si>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</si>
  <si>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</si>
  <si>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</si>
  <si>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</si>
  <si>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</si>
  <si>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</si>
  <si>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</si>
  <si>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</si>
  <si>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</si>
  <si>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</si>
  <si>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</si>
  <si>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</si>
  <si>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</si>
  <si>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</si>
  <si>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</si>
  <si>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</si>
  <si>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</si>
  <si>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</si>
  <si>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</si>
  <si>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</si>
  <si>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</si>
  <si>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</si>
  <si>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</si>
  <si>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</si>
  <si>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</si>
  <si>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</si>
  <si>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</si>
  <si>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</si>
  <si>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</si>
  <si>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</si>
  <si>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</si>
  <si>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</si>
  <si>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</si>
  <si>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</si>
  <si>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</si>
  <si>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</si>
  <si>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</si>
  <si>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</si>
  <si>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</si>
  <si>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</si>
  <si>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</si>
  <si>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</si>
  <si>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</si>
  <si>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</si>
  <si>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</si>
  <si>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</si>
  <si>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</si>
  <si>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</si>
  <si>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</si>
  <si>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</si>
  <si>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</si>
  <si>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</si>
  <si>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</si>
  <si>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</si>
  <si>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</si>
  <si>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</si>
  <si>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</si>
  <si>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</si>
  <si>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</si>
  <si>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</si>
  <si>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</si>
  <si>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</si>
  <si>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</si>
  <si>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</si>
  <si>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</si>
  <si>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</si>
  <si>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</si>
  <si>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</si>
  <si>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</si>
  <si>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</si>
  <si>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</si>
  <si>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</si>
  <si>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</si>
  <si>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</si>
  <si>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</si>
  <si>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</si>
  <si>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</si>
  <si>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</si>
  <si>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</si>
  <si>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</si>
  <si>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</si>
  <si>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</si>
  <si>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</si>
  <si>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</si>
  <si>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</si>
  <si>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</si>
  <si>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</si>
  <si>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</si>
  <si>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</si>
  <si>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</si>
  <si>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</si>
  <si>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</si>
  <si>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</si>
  <si>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</si>
  <si>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</si>
  <si>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</si>
  <si>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</si>
  <si>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</si>
  <si>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</si>
  <si>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</si>
  <si>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</si>
  <si>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</si>
  <si>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</si>
  <si>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</si>
  <si>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</si>
  <si>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</si>
  <si>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</si>
  <si>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</si>
  <si>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</si>
  <si>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</si>
  <si>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</si>
  <si>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</si>
  <si>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</si>
  <si>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</si>
  <si>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</si>
  <si>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</si>
  <si>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</si>
  <si>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</si>
  <si>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</si>
  <si>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</si>
  <si>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</si>
  <si>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</si>
  <si>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</si>
  <si>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</si>
  <si>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</si>
  <si>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</si>
  <si>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</si>
  <si>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</si>
  <si>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</si>
  <si>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</si>
  <si>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</si>
  <si>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</si>
  <si>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</si>
  <si>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</si>
  <si>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</si>
  <si>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</si>
  <si>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</si>
  <si>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</si>
  <si>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</si>
  <si>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</si>
  <si>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</si>
  <si>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</si>
  <si>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</si>
  <si>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</si>
  <si>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</si>
  <si>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</si>
  <si>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</si>
  <si>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</si>
  <si>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</si>
  <si>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</si>
  <si>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</si>
  <si>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</si>
  <si>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</si>
  <si>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</si>
  <si>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</si>
  <si>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</si>
  <si>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</si>
  <si>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</si>
  <si>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</si>
  <si>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</si>
  <si>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</si>
  <si>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</si>
  <si>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</si>
  <si>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</si>
  <si>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</si>
  <si>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</si>
  <si>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</si>
  <si>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</si>
  <si>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</si>
  <si>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</si>
  <si>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</si>
  <si>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</si>
  <si>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</si>
  <si>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</si>
  <si>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</si>
  <si>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</si>
  <si>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</si>
  <si>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</si>
  <si>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</si>
  <si>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</si>
  <si>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</si>
  <si>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</si>
  <si>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</si>
  <si>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</si>
  <si>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</si>
  <si>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</si>
  <si>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</si>
  <si>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</si>
  <si>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</si>
  <si>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</si>
  <si>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</si>
  <si>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</si>
  <si>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</si>
  <si>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</si>
  <si>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</si>
  <si>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</si>
  <si>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</si>
  <si>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</si>
  <si>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</si>
  <si>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</si>
  <si>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</si>
  <si>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</si>
  <si>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</si>
  <si>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</si>
  <si>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</si>
  <si>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</si>
  <si>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</si>
  <si>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</si>
  <si>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</si>
  <si>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</si>
  <si>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</si>
  <si>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</si>
  <si>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</si>
  <si>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</si>
  <si>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</si>
  <si>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</si>
  <si>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</si>
  <si>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</si>
  <si>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</si>
  <si>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</si>
  <si>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</si>
  <si>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</si>
  <si>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</si>
  <si>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</si>
  <si>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</si>
  <si>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</si>
  <si>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</si>
  <si>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</si>
  <si>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</si>
  <si>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</si>
  <si>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</si>
  <si>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</si>
  <si>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</si>
  <si>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</si>
  <si>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</si>
  <si>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</si>
  <si>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</si>
  <si>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</si>
  <si>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</si>
  <si>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</si>
  <si>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</si>
  <si>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</si>
  <si>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</si>
  <si>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</si>
  <si>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</si>
  <si>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</si>
  <si>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</si>
  <si>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</si>
  <si>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</si>
  <si>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</si>
  <si>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</si>
  <si>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</si>
  <si>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</si>
  <si>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</si>
  <si>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</si>
  <si>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</si>
  <si>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</si>
  <si>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</si>
  <si>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</si>
  <si>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</si>
  <si>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</si>
  <si>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</si>
  <si>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</si>
  <si>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</si>
  <si>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</si>
  <si>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</si>
  <si>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</si>
  <si>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</si>
  <si>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</si>
  <si>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</si>
  <si>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</si>
  <si>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</si>
  <si>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</si>
  <si>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</si>
  <si>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</si>
  <si>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</si>
  <si>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</si>
  <si>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</si>
  <si>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</si>
  <si>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</si>
  <si>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</si>
  <si>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</si>
  <si>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</si>
  <si>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</si>
  <si>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</si>
  <si>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</si>
  <si>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</si>
  <si>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</si>
  <si>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</si>
  <si>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</si>
  <si>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</si>
  <si>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</si>
  <si>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</si>
  <si>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</si>
  <si>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</si>
  <si>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</si>
  <si>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</si>
  <si>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</si>
  <si>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</si>
  <si>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</si>
  <si>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</si>
  <si>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</si>
  <si>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</si>
  <si>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</si>
  <si>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</si>
  <si>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</si>
  <si>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</si>
  <si>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</si>
  <si>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</si>
  <si>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</si>
  <si>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</si>
  <si>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</si>
  <si>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</si>
  <si>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</si>
  <si>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</si>
  <si>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</si>
  <si>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</si>
  <si>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</si>
  <si>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</si>
  <si>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</si>
  <si>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</si>
  <si>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</si>
  <si>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</si>
  <si>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</si>
  <si>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</si>
  <si>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</si>
  <si>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</si>
  <si>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</si>
  <si>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</si>
  <si>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</si>
  <si>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</si>
  <si>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</si>
  <si>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</si>
  <si>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</si>
  <si>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</si>
  <si>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</si>
  <si>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</si>
  <si>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</si>
  <si>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</si>
  <si>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</si>
  <si>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</si>
  <si>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</si>
  <si>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</si>
  <si>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</si>
  <si>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</si>
  <si>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</si>
  <si>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</si>
  <si>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</si>
  <si>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</si>
  <si>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</si>
  <si>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</si>
  <si>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</si>
  <si>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</si>
  <si>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</si>
  <si>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</si>
  <si>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</si>
  <si>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</si>
  <si>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</si>
  <si>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</si>
  <si>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</si>
  <si>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</si>
  <si>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</si>
  <si>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</si>
  <si>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</si>
  <si>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</si>
  <si>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</si>
  <si>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</si>
  <si>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</si>
  <si>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</si>
  <si>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</si>
  <si>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</si>
  <si>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</si>
  <si>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</si>
  <si>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</si>
  <si>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</si>
  <si>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</si>
  <si>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</si>
  <si>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</si>
  <si>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</si>
  <si>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</si>
  <si>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</si>
  <si>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</si>
  <si>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</si>
  <si>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</si>
  <si>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</si>
  <si>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</si>
  <si>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</si>
  <si>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</si>
  <si>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</si>
  <si>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</si>
  <si>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</si>
  <si>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</si>
  <si>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</si>
  <si>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</si>
  <si>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</si>
  <si>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</si>
  <si>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</si>
  <si>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</si>
  <si>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</si>
  <si>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</si>
  <si>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</si>
  <si>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</si>
  <si>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</si>
  <si>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</si>
  <si>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</si>
  <si>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</si>
  <si>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</si>
  <si>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</si>
  <si>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</si>
  <si>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</si>
  <si>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</si>
  <si>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</si>
  <si>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</si>
  <si>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</si>
  <si>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</si>
  <si>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</si>
  <si>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</si>
  <si>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</si>
  <si>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</si>
  <si>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</si>
  <si>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</si>
  <si>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</si>
  <si>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</si>
  <si>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</si>
  <si>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</si>
  <si>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</si>
  <si>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</si>
  <si>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</si>
  <si>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</si>
  <si>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</si>
  <si>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</si>
  <si>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</si>
  <si>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</si>
  <si>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</si>
  <si>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</si>
  <si>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</si>
  <si>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</si>
  <si>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</si>
  <si>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</si>
  <si>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</si>
  <si>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</si>
  <si>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</si>
  <si>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</si>
  <si>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</si>
  <si>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</si>
  <si>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</si>
  <si>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</si>
  <si>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</si>
  <si>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</si>
  <si>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</si>
  <si>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</si>
  <si>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</si>
  <si>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</si>
  <si>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</si>
  <si>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</si>
  <si>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</si>
  <si>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</si>
  <si>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</si>
  <si>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</si>
  <si>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</si>
  <si>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</si>
  <si>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</si>
  <si>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</si>
  <si>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</si>
  <si>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</si>
  <si>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</si>
  <si>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</si>
  <si>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</si>
  <si>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</si>
  <si>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</si>
  <si>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</si>
  <si>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</si>
  <si>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</si>
  <si>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</si>
  <si>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</si>
  <si>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</si>
  <si>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</si>
  <si>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</si>
  <si>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</si>
  <si>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</si>
  <si>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</si>
  <si>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</si>
  <si>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</si>
  <si>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</si>
  <si>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</si>
  <si>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</si>
  <si>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</si>
  <si>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</si>
  <si>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</si>
  <si>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</si>
  <si>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</si>
  <si>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</si>
  <si>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</si>
  <si>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</si>
  <si>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</si>
  <si>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</si>
  <si>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</si>
  <si>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</si>
  <si>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</si>
  <si>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</si>
  <si>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</si>
  <si>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</si>
  <si>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</si>
  <si>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</si>
  <si>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</si>
  <si>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</si>
  <si>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</si>
  <si>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</si>
  <si>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</si>
  <si>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</si>
  <si>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</si>
  <si>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</si>
  <si>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</si>
  <si>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</si>
  <si>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</si>
  <si>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</si>
  <si>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</si>
  <si>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</si>
  <si>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</si>
  <si>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</si>
  <si>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</si>
  <si>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</si>
  <si>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</si>
  <si>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</si>
  <si>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</si>
  <si>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</si>
  <si>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</si>
  <si>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</si>
  <si>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</si>
  <si>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</si>
  <si>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</si>
  <si>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</si>
  <si>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</si>
  <si>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</si>
  <si>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</si>
  <si>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</si>
  <si>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</si>
  <si>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</si>
  <si>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</si>
  <si>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</si>
  <si>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</si>
  <si>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</si>
  <si>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</si>
  <si>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</si>
  <si>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</si>
  <si>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</si>
  <si>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</si>
  <si>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</si>
  <si>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</si>
  <si>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</si>
  <si>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</si>
  <si>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</si>
  <si>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</si>
  <si>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</si>
  <si>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</si>
  <si>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</si>
  <si>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</si>
  <si>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</si>
  <si>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</si>
  <si>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</si>
  <si>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</si>
  <si>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</si>
  <si>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</si>
  <si>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</si>
  <si>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</si>
  <si>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</si>
  <si>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</si>
  <si>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</si>
  <si>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</si>
  <si>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</si>
  <si>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</si>
  <si>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</si>
  <si>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</si>
  <si>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</si>
  <si>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</si>
  <si>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</si>
  <si>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</si>
  <si>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</si>
  <si>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</si>
  <si>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</si>
  <si>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</si>
  <si>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</si>
  <si>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</si>
  <si>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</si>
  <si>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</si>
  <si>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</si>
  <si>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</si>
  <si>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</si>
  <si>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</si>
  <si>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</si>
  <si>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</si>
  <si>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</si>
  <si>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</si>
  <si>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</si>
  <si>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</si>
  <si>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</si>
  <si>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</si>
  <si>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</si>
  <si>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</si>
  <si>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</si>
  <si>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</si>
  <si>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</si>
  <si>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</si>
  <si>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</si>
  <si>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</si>
  <si>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</si>
  <si>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</si>
  <si>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</si>
  <si>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</si>
  <si>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</si>
  <si>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</si>
  <si>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</si>
  <si>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</si>
  <si>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</si>
  <si>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</si>
  <si>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</si>
  <si>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</si>
  <si>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</si>
  <si>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</si>
  <si>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</si>
  <si>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</si>
  <si>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</si>
  <si>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</si>
  <si>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</si>
  <si>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</si>
  <si>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</si>
  <si>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</si>
  <si>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</si>
  <si>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</si>
  <si>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</si>
  <si>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</si>
  <si>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</si>
  <si>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</si>
  <si>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</si>
  <si>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</si>
  <si>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</si>
  <si>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</si>
  <si>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</si>
  <si>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</si>
  <si>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</si>
  <si>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</si>
  <si>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</si>
  <si>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</si>
  <si>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</si>
  <si>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</si>
  <si>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</si>
  <si>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</si>
  <si>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</si>
  <si>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</si>
  <si>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</si>
  <si>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</si>
  <si>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</si>
  <si>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</si>
  <si>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</si>
  <si>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</si>
  <si>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</si>
  <si>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</si>
  <si>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</si>
  <si>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</si>
  <si>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</si>
  <si>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</si>
  <si>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</si>
  <si>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</si>
  <si>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</si>
  <si>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</si>
  <si>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</si>
  <si>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</si>
  <si>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</si>
  <si>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</si>
  <si>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</si>
  <si>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</si>
  <si>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</si>
  <si>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</si>
  <si>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</si>
  <si>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</si>
  <si>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</si>
  <si>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</si>
  <si>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</si>
  <si>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</si>
  <si>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</si>
  <si>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</si>
  <si>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</si>
  <si>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</si>
  <si>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</si>
  <si>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</si>
  <si>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</si>
  <si>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</si>
  <si>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</si>
  <si>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</si>
  <si>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</si>
  <si>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</si>
  <si>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</si>
  <si>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</si>
  <si>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</si>
  <si>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</si>
  <si>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</si>
  <si>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</si>
  <si>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</si>
  <si>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</si>
  <si>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</si>
  <si>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</si>
  <si>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</si>
  <si>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</si>
  <si>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</si>
  <si>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</si>
  <si>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</si>
  <si>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</si>
  <si>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</si>
  <si>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</si>
  <si>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</si>
  <si>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</si>
  <si>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</si>
  <si>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</si>
  <si>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</si>
  <si>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</si>
  <si>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</si>
  <si>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</si>
  <si>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</si>
  <si>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</si>
  <si>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</si>
  <si>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</si>
  <si>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</si>
  <si>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</si>
  <si>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</si>
  <si>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</si>
  <si>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</si>
  <si>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</si>
  <si>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</si>
  <si>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</si>
  <si>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</si>
  <si>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</si>
  <si>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</si>
  <si>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</si>
  <si>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</si>
  <si>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</si>
  <si>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</si>
  <si>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</si>
  <si>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</si>
  <si>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</si>
  <si>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</si>
  <si>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</si>
  <si>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</si>
  <si>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</si>
  <si>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</si>
  <si>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</si>
  <si>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</si>
  <si>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</si>
  <si>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</si>
  <si>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</si>
  <si>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</si>
  <si>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</si>
  <si>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</si>
  <si>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</si>
  <si>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</si>
  <si>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</si>
  <si>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</si>
  <si>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</si>
  <si>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</si>
  <si>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</si>
  <si>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</si>
  <si>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</si>
  <si>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</si>
  <si>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</si>
  <si>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</si>
  <si>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</si>
  <si>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</si>
  <si>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</si>
  <si>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</si>
  <si>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</si>
  <si>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</si>
  <si>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</si>
  <si>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</si>
  <si>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</si>
  <si>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</si>
  <si>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</si>
  <si>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</si>
  <si>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</si>
  <si>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</si>
  <si>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</si>
  <si>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</si>
  <si>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</si>
  <si>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</si>
  <si>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</si>
  <si>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</si>
  <si>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</si>
  <si>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</si>
  <si>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</si>
  <si>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</si>
  <si>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</si>
  <si>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</si>
  <si>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</si>
  <si>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</si>
  <si>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</si>
  <si>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</si>
  <si>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</si>
  <si>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</si>
  <si>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</si>
  <si>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</si>
  <si>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</si>
  <si>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</si>
  <si>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</si>
  <si>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</si>
  <si>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</si>
  <si>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</si>
  <si>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</si>
  <si>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</si>
  <si>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</si>
  <si>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</si>
  <si>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</si>
  <si>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</si>
  <si>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</si>
  <si>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</si>
  <si>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</si>
  <si>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</si>
  <si>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</si>
  <si>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</si>
  <si>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</si>
  <si>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</si>
  <si>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</si>
  <si>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</si>
  <si>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</si>
  <si>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</si>
  <si>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</si>
  <si>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</si>
  <si>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</si>
  <si>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</si>
  <si>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</si>
  <si>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</si>
  <si>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</si>
  <si>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</si>
  <si>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</si>
  <si>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</si>
  <si>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</si>
  <si>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</si>
  <si>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</si>
  <si>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</si>
  <si>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</si>
  <si>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</si>
  <si>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</si>
  <si>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</si>
  <si>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</si>
  <si>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</si>
  <si>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</si>
  <si>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</si>
  <si>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</si>
  <si>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</si>
  <si>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</si>
  <si>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</si>
  <si>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</si>
  <si>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</si>
  <si>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</si>
  <si>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</si>
  <si>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</si>
  <si>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</si>
  <si>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</si>
  <si>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</si>
  <si>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</si>
  <si>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</si>
  <si>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</si>
  <si>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</si>
  <si>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</si>
  <si>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</si>
  <si>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</si>
  <si>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</si>
  <si>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</si>
  <si>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</si>
  <si>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</si>
  <si>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</si>
  <si>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</si>
  <si>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</si>
  <si>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</si>
  <si>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</si>
  <si>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</si>
  <si>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</si>
  <si>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</si>
  <si>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</si>
  <si>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</si>
  <si>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</si>
  <si>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</si>
  <si>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</si>
  <si>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</si>
  <si>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</si>
  <si>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</si>
  <si>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</si>
  <si>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</si>
  <si>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</si>
  <si>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</si>
  <si>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</si>
  <si>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</si>
  <si>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</si>
  <si>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</si>
  <si>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</si>
  <si>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</si>
  <si>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</si>
  <si>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</si>
  <si>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</si>
  <si>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</si>
  <si>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</si>
  <si>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</si>
  <si>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</si>
  <si>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</si>
  <si>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</si>
  <si>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</si>
  <si>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</si>
  <si>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</si>
  <si>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</si>
  <si>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</si>
  <si>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</si>
  <si>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</si>
  <si>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</si>
  <si>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</si>
  <si>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</si>
  <si>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</si>
  <si>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</si>
  <si>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</si>
  <si>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</si>
  <si>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</si>
  <si>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</si>
  <si>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</si>
  <si>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</si>
  <si>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</si>
  <si>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</si>
  <si>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</si>
  <si>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</si>
  <si>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</si>
  <si>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</si>
  <si>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</si>
  <si>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</si>
  <si>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</si>
  <si>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</si>
  <si>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</si>
  <si>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</si>
  <si>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</si>
  <si>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</si>
  <si>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</si>
  <si>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</si>
  <si>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</si>
  <si>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</si>
  <si>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</si>
  <si>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</si>
  <si>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</si>
  <si>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</si>
  <si>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</si>
  <si>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</si>
  <si>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</si>
  <si>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</si>
  <si>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</si>
  <si>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</si>
  <si>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</si>
  <si>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</si>
  <si>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</si>
  <si>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</si>
  <si>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</si>
  <si>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</si>
  <si>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</si>
  <si>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</si>
  <si>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</si>
  <si>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</si>
  <si>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</si>
  <si>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</si>
  <si>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</si>
  <si>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</si>
  <si>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</si>
  <si>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</si>
  <si>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</si>
  <si>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</si>
  <si>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</si>
  <si>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</si>
  <si>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</si>
  <si>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</si>
  <si>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</si>
  <si>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</si>
  <si>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</si>
  <si>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</si>
  <si>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</si>
  <si>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</si>
  <si>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</si>
  <si>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</si>
  <si>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</si>
  <si>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</si>
  <si>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</si>
  <si>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</si>
  <si>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</si>
  <si>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</si>
  <si>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</si>
  <si>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</si>
  <si>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</si>
  <si>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</si>
  <si>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</si>
  <si>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</si>
  <si>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</si>
  <si>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</si>
  <si>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</si>
  <si>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</si>
  <si>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</si>
  <si>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</si>
  <si>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</si>
  <si>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</si>
  <si>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</si>
  <si>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</si>
  <si>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</si>
  <si>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</si>
  <si>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</si>
  <si>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</si>
  <si>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</si>
  <si>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</si>
  <si>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</si>
  <si>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</si>
  <si>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</si>
  <si>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</si>
  <si>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</si>
  <si>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</si>
  <si>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</si>
  <si>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</si>
  <si>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</si>
  <si>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</si>
  <si>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</si>
  <si>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</si>
  <si>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</si>
  <si>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</si>
  <si>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</si>
  <si>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</si>
  <si>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</si>
  <si>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</si>
  <si>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</si>
  <si>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</si>
  <si>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</si>
  <si>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</si>
  <si>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</si>
  <si>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</si>
  <si>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</si>
  <si>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</si>
  <si>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</si>
  <si>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</si>
  <si>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</si>
  <si>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</si>
  <si>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</si>
  <si>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</si>
  <si>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</si>
  <si>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</si>
  <si>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</si>
  <si>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</si>
  <si>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</si>
  <si>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</si>
  <si>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</si>
  <si>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</si>
  <si>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</si>
  <si>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</si>
  <si>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</si>
  <si>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</si>
  <si>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</si>
  <si>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</si>
  <si>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</si>
  <si>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</si>
  <si>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</si>
  <si>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</si>
  <si>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</si>
  <si>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</si>
  <si>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</si>
  <si>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</si>
  <si>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</si>
  <si>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</si>
  <si>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</si>
  <si>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</si>
  <si>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</si>
  <si>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</si>
  <si>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</si>
  <si>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</si>
  <si>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</si>
  <si>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</si>
  <si>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</si>
  <si>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</si>
  <si>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</si>
  <si>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</si>
  <si>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</si>
  <si>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</si>
  <si>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</si>
  <si>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</si>
  <si>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</si>
  <si>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</si>
  <si>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</si>
  <si>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</si>
  <si>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</si>
  <si>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</si>
  <si>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</si>
  <si>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</si>
  <si>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</si>
  <si>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</si>
  <si>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</si>
  <si>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</si>
  <si>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</si>
  <si>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</si>
  <si>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</si>
  <si>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</si>
  <si>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</si>
  <si>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</si>
  <si>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</si>
  <si>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</si>
  <si>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</si>
  <si>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</si>
  <si>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</si>
  <si>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</si>
  <si>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</si>
  <si>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</si>
  <si>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</si>
  <si>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</si>
  <si>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</si>
  <si>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</si>
  <si>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</si>
  <si>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</si>
  <si>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</si>
  <si>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</si>
  <si>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</si>
  <si>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</si>
  <si>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</si>
  <si>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</si>
  <si>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</si>
  <si>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</si>
  <si>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</si>
  <si>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</si>
  <si>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</si>
  <si>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</si>
  <si>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</si>
  <si>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</si>
  <si>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</si>
  <si>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</si>
  <si>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</si>
  <si>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</si>
  <si>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</si>
  <si>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</si>
  <si>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</si>
  <si>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</si>
  <si>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</si>
  <si>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</si>
  <si>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</si>
  <si>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</si>
  <si>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</si>
  <si>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</si>
  <si>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</si>
  <si>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</si>
  <si>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</si>
  <si>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</si>
  <si>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</si>
  <si>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</si>
  <si>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</si>
  <si>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</si>
  <si>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</si>
  <si>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</si>
  <si>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</si>
  <si>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</si>
  <si>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</si>
  <si>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</si>
  <si>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</si>
  <si>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</si>
  <si>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</si>
  <si>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</si>
  <si>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</si>
  <si>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</si>
  <si>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</si>
  <si>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</si>
  <si>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</si>
  <si>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</si>
  <si>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</si>
  <si>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</si>
  <si>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</si>
  <si>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</si>
  <si>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</si>
  <si>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</si>
  <si>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</si>
  <si>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</si>
  <si>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</si>
  <si>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</si>
  <si>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</si>
  <si>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</si>
  <si>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</si>
  <si>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</si>
  <si>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</si>
  <si>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</si>
  <si>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</si>
  <si>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</si>
  <si>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</si>
  <si>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</si>
  <si>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</si>
  <si>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</si>
  <si>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</si>
  <si>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</si>
  <si>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</si>
  <si>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</si>
  <si>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</si>
  <si>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</si>
  <si>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</si>
  <si>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</si>
  <si>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</si>
  <si>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</si>
  <si>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</si>
  <si>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</si>
  <si>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</si>
  <si>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</si>
  <si>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</si>
  <si>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</si>
  <si>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</si>
  <si>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</si>
  <si>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</si>
  <si>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</si>
  <si>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</si>
  <si>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</si>
  <si>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</si>
  <si>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</si>
  <si>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</si>
  <si>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</si>
  <si>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</si>
  <si>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</si>
  <si>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</si>
  <si>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</si>
  <si>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</si>
  <si>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</si>
  <si>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</si>
  <si>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</si>
  <si>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</si>
  <si>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</si>
  <si>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</si>
  <si>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</si>
  <si>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</si>
  <si>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</si>
  <si>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</si>
  <si>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</si>
  <si>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</si>
  <si>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</si>
  <si>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</si>
  <si>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</si>
  <si>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</si>
  <si>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</si>
  <si>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</si>
  <si>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</si>
  <si>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</si>
  <si>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</si>
  <si>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</si>
  <si>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</si>
  <si>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</si>
  <si>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</si>
  <si>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</si>
  <si>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</si>
  <si>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</si>
  <si>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</si>
  <si>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</si>
  <si>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</si>
  <si>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</si>
  <si>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</si>
  <si>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</si>
  <si>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</si>
  <si>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</si>
  <si>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</si>
  <si>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</si>
  <si>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</si>
  <si>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</si>
  <si>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</si>
  <si>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</si>
  <si>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</si>
  <si>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</si>
  <si>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</si>
  <si>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</si>
  <si>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</si>
  <si>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</si>
  <si>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</si>
  <si>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</si>
  <si>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</si>
  <si>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</si>
  <si>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</si>
  <si>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</si>
  <si>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</si>
  <si>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</si>
  <si>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</si>
  <si>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</si>
  <si>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</si>
  <si>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</si>
  <si>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</si>
  <si>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</si>
  <si>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</si>
  <si>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</si>
  <si>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</si>
  <si>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</si>
  <si>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</si>
  <si>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</si>
  <si>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</si>
  <si>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</si>
  <si>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</si>
  <si>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</si>
  <si>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</si>
  <si>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</si>
  <si>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</si>
  <si>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</si>
  <si>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</si>
  <si>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</si>
  <si>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</si>
  <si>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</si>
  <si>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</si>
  <si>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</si>
  <si>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</si>
  <si>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</si>
  <si>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</si>
  <si>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</si>
  <si>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</si>
  <si>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</si>
  <si>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</si>
  <si>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</si>
  <si>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</si>
  <si>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</si>
  <si>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</si>
  <si>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</si>
  <si>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</si>
  <si>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</si>
  <si>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</si>
  <si>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</si>
  <si>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</si>
  <si>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</si>
  <si>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</si>
  <si>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</si>
  <si>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</si>
  <si>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</si>
  <si>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</si>
  <si>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</si>
  <si>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</si>
  <si>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</si>
  <si>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</si>
  <si>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</si>
  <si>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</si>
  <si>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</si>
  <si>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</si>
  <si>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</si>
  <si>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</si>
  <si>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</si>
  <si>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</si>
  <si>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</si>
  <si>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</si>
  <si>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</si>
  <si>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</si>
  <si>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</si>
  <si>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</si>
  <si>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</si>
  <si>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</si>
  <si>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</si>
  <si>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</si>
  <si>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</si>
  <si>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</si>
  <si>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</si>
  <si>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</si>
  <si>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</si>
  <si>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</si>
  <si>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</si>
  <si>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</si>
  <si>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</si>
  <si>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</si>
  <si>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</si>
  <si>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</si>
  <si>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</si>
  <si>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</si>
  <si>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</si>
  <si>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</si>
  <si>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</si>
  <si>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</si>
  <si>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</si>
  <si>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</si>
  <si>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</si>
  <si>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</si>
  <si>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</si>
  <si>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</si>
  <si>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</si>
  <si>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</si>
  <si>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</si>
  <si>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</si>
  <si>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</si>
  <si>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</si>
  <si>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</si>
  <si>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</si>
  <si>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</si>
  <si>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</si>
  <si>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</si>
  <si>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</si>
  <si>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</si>
  <si>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</si>
  <si>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</si>
  <si>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</si>
  <si>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</si>
  <si>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</si>
  <si>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</si>
  <si>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</si>
  <si>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</si>
  <si>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</si>
  <si>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</si>
  <si>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</si>
  <si>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</si>
  <si>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</si>
  <si>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</si>
  <si>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</si>
  <si>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</si>
  <si>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</si>
  <si>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</si>
  <si>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</si>
  <si>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</si>
  <si>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</si>
  <si>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</si>
  <si>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</si>
  <si>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</si>
  <si>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</si>
  <si>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</si>
  <si>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</si>
  <si>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</si>
  <si>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</si>
  <si>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</si>
  <si>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</si>
  <si>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</si>
  <si>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</si>
  <si>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</si>
  <si>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</si>
  <si>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</si>
  <si>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</si>
  <si>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</si>
  <si>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</si>
  <si>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</si>
  <si>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</si>
  <si>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</si>
  <si>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</si>
  <si>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</si>
  <si>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</si>
  <si>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</si>
  <si>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</si>
  <si>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</si>
  <si>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</si>
  <si>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</si>
  <si>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</si>
  <si>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</si>
  <si>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</si>
  <si>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</si>
  <si>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</si>
  <si>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</si>
  <si>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</si>
  <si>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</si>
  <si>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</si>
  <si>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</si>
  <si>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</si>
  <si>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</si>
  <si>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</si>
  <si>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</si>
  <si>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</si>
  <si>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</si>
  <si>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</si>
  <si>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</si>
  <si>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</si>
  <si>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</si>
  <si>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</si>
  <si>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</si>
  <si>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</si>
  <si>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</si>
  <si>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</si>
  <si>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</si>
  <si>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</si>
  <si>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</si>
  <si>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</si>
  <si>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</si>
  <si>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</si>
  <si>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</si>
  <si>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</si>
  <si>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</si>
  <si>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</si>
  <si>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</si>
  <si>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</si>
  <si>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</si>
  <si>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</si>
  <si>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</si>
  <si>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</si>
  <si>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</si>
  <si>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</si>
  <si>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</si>
  <si>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</si>
  <si>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</si>
  <si>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</si>
  <si>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</si>
  <si>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</si>
  <si>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</si>
  <si>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</si>
  <si>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</si>
  <si>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</si>
  <si>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</si>
  <si>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</si>
  <si>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</si>
  <si>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</si>
  <si>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</si>
  <si>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</si>
  <si>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</si>
  <si>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</si>
  <si>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</si>
  <si>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</si>
  <si>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</si>
  <si>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</si>
  <si>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</si>
  <si>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</si>
  <si>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</si>
  <si>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</si>
  <si>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</si>
  <si>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</si>
  <si>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</si>
  <si>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</si>
  <si>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</si>
  <si>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</si>
  <si>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</si>
  <si>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</si>
  <si>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</si>
  <si>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</si>
  <si>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</si>
  <si>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</si>
  <si>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</si>
  <si>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</si>
  <si>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</si>
  <si>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</si>
  <si>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</si>
  <si>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</si>
  <si>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</si>
  <si>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</si>
  <si>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</si>
  <si>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</si>
  <si>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</si>
  <si>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</si>
  <si>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</si>
  <si>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</si>
  <si>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</si>
  <si>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</si>
  <si>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</si>
  <si>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</si>
  <si>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</si>
  <si>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</si>
  <si>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</si>
  <si>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</si>
  <si>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</si>
  <si>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</si>
  <si>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</si>
  <si>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</si>
  <si>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</si>
  <si>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</si>
  <si>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</si>
  <si>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</si>
  <si>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</si>
  <si>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</si>
  <si>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</si>
  <si>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</si>
  <si>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</si>
  <si>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</si>
  <si>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</si>
  <si>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</si>
  <si>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</si>
  <si>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</si>
  <si>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</si>
  <si>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</si>
  <si>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</si>
  <si>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</si>
  <si>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</si>
  <si>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</si>
  <si>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</si>
  <si>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</si>
  <si>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</si>
  <si>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</si>
  <si>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</si>
  <si>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</si>
  <si>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</si>
  <si>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</si>
  <si>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</si>
  <si>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</si>
  <si>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</si>
  <si>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</si>
  <si>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</si>
  <si>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</si>
  <si>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</si>
  <si>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</si>
  <si>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</si>
  <si>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</si>
  <si>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</si>
  <si>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</si>
  <si>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</si>
  <si>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</si>
  <si>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</si>
  <si>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</si>
  <si>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</si>
  <si>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</si>
  <si>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</si>
  <si>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</si>
  <si>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</si>
  <si>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</si>
  <si>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</si>
  <si>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</si>
  <si>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</si>
  <si>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</si>
  <si>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</si>
  <si>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</si>
  <si>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</si>
  <si>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</si>
  <si>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</si>
  <si>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</si>
  <si>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</si>
  <si>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</si>
  <si>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</si>
  <si>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</si>
  <si>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</si>
  <si>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</si>
  <si>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</si>
  <si>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</si>
  <si>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</si>
  <si>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</si>
  <si>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</si>
  <si>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</si>
  <si>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</si>
  <si>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</si>
  <si>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</si>
  <si>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</si>
  <si>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</si>
  <si>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</si>
  <si>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</si>
  <si>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</si>
  <si>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</si>
  <si>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</si>
  <si>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</si>
  <si>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</si>
  <si>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</si>
  <si>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</si>
  <si>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</si>
  <si>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</si>
  <si>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</si>
  <si>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</si>
  <si>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</si>
  <si>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</si>
  <si>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</si>
  <si>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</si>
  <si>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</si>
  <si>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</si>
  <si>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</si>
  <si>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</si>
  <si>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</si>
  <si>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</si>
  <si>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</si>
  <si>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</si>
  <si>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</si>
  <si>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</si>
  <si>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</si>
  <si>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</si>
  <si>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</si>
  <si>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</si>
  <si>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</si>
  <si>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</si>
  <si>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</si>
  <si>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</si>
  <si>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</si>
  <si>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</si>
  <si>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</si>
  <si>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</si>
  <si>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</si>
  <si>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</si>
  <si>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</si>
  <si>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</si>
  <si>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</si>
  <si>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</si>
  <si>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</si>
  <si>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</si>
  <si>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</si>
  <si>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</si>
  <si>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</si>
  <si>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</si>
  <si>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</si>
  <si>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</si>
  <si>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</si>
  <si>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</si>
  <si>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</si>
  <si>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</si>
  <si>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</si>
  <si>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</si>
  <si>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</si>
  <si>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</si>
  <si>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</si>
  <si>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</si>
  <si>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</si>
  <si>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</si>
  <si>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</si>
  <si>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</si>
  <si>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</si>
  <si>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</si>
  <si>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</si>
  <si>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</si>
  <si>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</si>
  <si>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</si>
  <si>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</si>
  <si>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</si>
  <si>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</si>
  <si>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</si>
  <si>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</si>
  <si>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</si>
  <si>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</si>
  <si>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</si>
  <si>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</si>
  <si>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</si>
  <si>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</si>
  <si>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</si>
  <si>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</si>
  <si>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</si>
  <si>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</si>
  <si>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</si>
  <si>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</si>
  <si>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</si>
  <si>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</si>
  <si>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</si>
  <si>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</si>
  <si>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</si>
  <si>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</si>
  <si>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</si>
  <si>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</si>
  <si>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</si>
  <si>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</si>
  <si>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</si>
  <si>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</si>
  <si>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</si>
  <si>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</si>
  <si>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</si>
  <si>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</si>
  <si>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</si>
  <si>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</si>
  <si>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</si>
  <si>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</si>
  <si>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</si>
  <si>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</si>
  <si>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</si>
  <si>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</si>
  <si>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</si>
  <si>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</si>
  <si>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</si>
  <si>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</si>
  <si>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</si>
  <si>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</si>
  <si>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</si>
  <si>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</si>
  <si>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</si>
  <si>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</si>
  <si>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</si>
  <si>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</si>
  <si>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</si>
  <si>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</si>
  <si>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</si>
  <si>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</si>
  <si>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</si>
  <si>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</si>
  <si>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</si>
  <si>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</si>
  <si>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</si>
  <si>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</si>
  <si>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</si>
  <si>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</si>
  <si>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</si>
  <si>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</si>
  <si>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</si>
  <si>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</si>
  <si>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</si>
  <si>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</si>
  <si>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</si>
  <si>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</si>
  <si>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</si>
  <si>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</si>
  <si>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</si>
  <si>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</si>
  <si>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</si>
  <si>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</si>
  <si>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</si>
  <si>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</si>
  <si>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</si>
  <si>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</si>
  <si>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</si>
  <si>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</si>
  <si>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</si>
  <si>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</si>
  <si>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</si>
  <si>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</si>
  <si>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</si>
  <si>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</si>
  <si>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</si>
  <si>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</si>
  <si>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</si>
  <si>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</si>
  <si>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</si>
  <si>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</si>
  <si>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</si>
  <si>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</si>
  <si>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</si>
  <si>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</si>
  <si>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</si>
  <si>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</si>
  <si>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</si>
  <si>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</si>
  <si>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</si>
  <si>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</si>
  <si>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</si>
  <si>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</si>
  <si>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</si>
  <si>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</si>
  <si>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</si>
  <si>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</si>
  <si>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</si>
  <si>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</si>
  <si>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</si>
  <si>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</si>
  <si>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</si>
  <si>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</si>
  <si>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</si>
  <si>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</si>
  <si>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</si>
  <si>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</si>
  <si>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</si>
  <si>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</si>
  <si>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</si>
  <si>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</si>
  <si>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</si>
  <si>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</si>
  <si>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</si>
  <si>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</si>
  <si>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</si>
  <si>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</si>
  <si>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</si>
  <si>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</si>
  <si>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</si>
  <si>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</si>
  <si>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</si>
  <si>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</si>
  <si>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</si>
  <si>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</si>
  <si>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</si>
  <si>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</si>
  <si>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</si>
  <si>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</si>
  <si>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</si>
  <si>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</si>
  <si>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</si>
  <si>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</si>
  <si>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</si>
  <si>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</si>
  <si>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</si>
  <si>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</si>
  <si>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</si>
  <si>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</si>
  <si>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</si>
  <si>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</si>
  <si>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</si>
  <si>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</si>
  <si>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</si>
  <si>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</si>
  <si>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</si>
  <si>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</si>
  <si>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</si>
  <si>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</si>
  <si>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</si>
  <si>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</si>
  <si>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</si>
  <si>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</si>
  <si>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</si>
  <si>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</si>
  <si>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</si>
  <si>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</si>
  <si>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</si>
  <si>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</si>
  <si>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</si>
  <si>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</si>
  <si>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</si>
  <si>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</si>
  <si>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</si>
  <si>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</si>
  <si>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</si>
  <si>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</si>
  <si>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</si>
  <si>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</si>
  <si>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</si>
  <si>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</si>
  <si>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</si>
  <si>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</si>
  <si>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</si>
  <si>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</si>
  <si>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</si>
  <si>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</si>
  <si>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</si>
  <si>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</si>
  <si>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</si>
  <si>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</si>
  <si>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</si>
  <si>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</si>
  <si>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</si>
  <si>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</si>
  <si>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</si>
  <si>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</si>
  <si>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</si>
  <si>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</si>
  <si>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</si>
  <si>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</si>
  <si>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</si>
  <si>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</si>
  <si>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</si>
  <si>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</si>
  <si>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</si>
  <si>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</si>
  <si>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</si>
  <si>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</si>
  <si>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</si>
  <si>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</si>
  <si>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</si>
  <si>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</si>
  <si>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</si>
  <si>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</si>
  <si>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</si>
  <si>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</si>
  <si>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</si>
  <si>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</si>
  <si>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</si>
  <si>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</si>
  <si>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</si>
  <si>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</si>
  <si>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</si>
  <si>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</si>
  <si>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</si>
  <si>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</si>
  <si>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</si>
  <si>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</si>
  <si>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</si>
  <si>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</si>
  <si>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</si>
  <si>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</si>
  <si>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</si>
  <si>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</si>
  <si>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</si>
  <si>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</si>
  <si>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</si>
  <si>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</si>
  <si>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</si>
  <si>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</si>
  <si>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</si>
  <si>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</si>
  <si>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</si>
  <si>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</si>
  <si>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</si>
  <si>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</si>
  <si>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</si>
  <si>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</si>
  <si>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</si>
  <si>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</si>
  <si>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</si>
  <si>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</si>
  <si>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</si>
  <si>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</si>
  <si>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</si>
  <si>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</si>
  <si>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</si>
  <si>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</si>
  <si>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</si>
  <si>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</si>
  <si>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</si>
  <si>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</si>
  <si>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</si>
  <si>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</si>
  <si>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</si>
  <si>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</si>
  <si>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</si>
  <si>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</si>
  <si>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</si>
  <si>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</si>
  <si>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</si>
  <si>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</si>
  <si>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</si>
  <si>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</si>
  <si>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</si>
  <si>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</si>
  <si>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</si>
  <si>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</si>
  <si>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</si>
  <si>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</si>
  <si>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</si>
  <si>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</si>
  <si>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</si>
  <si>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</si>
  <si>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</si>
  <si>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</si>
  <si>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</si>
  <si>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</si>
  <si>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</si>
  <si>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</si>
  <si>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</si>
  <si>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</si>
  <si>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</si>
  <si>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</si>
  <si>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</si>
  <si>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</si>
  <si>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</si>
  <si>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</si>
  <si>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</si>
  <si>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</si>
  <si>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</si>
  <si>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</si>
  <si>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</si>
  <si>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</si>
  <si>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</si>
  <si>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</si>
  <si>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</si>
  <si>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</si>
  <si>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</si>
  <si>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</si>
  <si>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</si>
  <si>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</si>
  <si>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</si>
  <si>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</si>
  <si>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</si>
  <si>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</si>
  <si>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</si>
  <si>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</si>
  <si>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</si>
  <si>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</si>
  <si>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</si>
  <si>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</si>
  <si>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</si>
  <si>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</si>
  <si>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</si>
  <si>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</si>
  <si>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</si>
  <si>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</si>
  <si>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</si>
  <si>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</si>
  <si>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</si>
  <si>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</si>
  <si>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</si>
  <si>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</si>
  <si>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</si>
  <si>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</si>
  <si>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</si>
  <si>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</si>
  <si>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</si>
  <si>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</si>
  <si>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</si>
  <si>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</si>
  <si>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</si>
  <si>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</si>
  <si>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</si>
  <si>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</si>
  <si>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</si>
  <si>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</si>
  <si>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</si>
  <si>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</si>
  <si>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</si>
  <si>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</si>
  <si>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</si>
  <si>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</si>
  <si>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</si>
  <si>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</si>
  <si>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</si>
  <si>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</si>
  <si>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</si>
  <si>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</si>
  <si>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</si>
  <si>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</si>
  <si>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</si>
  <si>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</si>
  <si>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</si>
  <si>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</si>
  <si>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</si>
  <si>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</si>
  <si>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</si>
  <si>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</si>
  <si>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</si>
  <si>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</si>
  <si>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</si>
  <si>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</si>
  <si>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</si>
  <si>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</si>
  <si>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</si>
  <si>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</si>
  <si>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</si>
  <si>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</si>
  <si>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</si>
  <si>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</si>
  <si>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</si>
  <si>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</si>
  <si>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</si>
  <si>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</si>
  <si>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</si>
  <si>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</si>
  <si>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</si>
  <si>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</si>
  <si>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</si>
  <si>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</si>
  <si>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</si>
  <si>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</si>
  <si>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</si>
  <si>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</si>
  <si>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</si>
  <si>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</si>
  <si>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</si>
  <si>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</si>
  <si>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</si>
  <si>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</si>
  <si>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</si>
  <si>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</si>
  <si>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</si>
  <si>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</si>
  <si>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</si>
  <si>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</si>
  <si>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</si>
  <si>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</si>
  <si>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</si>
  <si>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</si>
  <si>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</si>
  <si>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</si>
  <si>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</si>
  <si>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</si>
  <si>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</si>
  <si>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</si>
  <si>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</si>
  <si>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</si>
  <si>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</si>
  <si>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</si>
  <si>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</si>
  <si>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</si>
  <si>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</si>
  <si>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</si>
  <si>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</si>
  <si>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</si>
  <si>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</si>
  <si>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</si>
  <si>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</si>
  <si>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</si>
  <si>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</si>
  <si>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</si>
  <si>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</si>
  <si>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</si>
  <si>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</si>
  <si>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</si>
  <si>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</si>
  <si>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</si>
  <si>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</si>
  <si>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</si>
  <si>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</si>
  <si>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</si>
  <si>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</si>
  <si>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</si>
  <si>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</si>
  <si>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</si>
  <si>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</si>
  <si>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</si>
  <si>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</si>
  <si>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</si>
  <si>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</si>
  <si>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</si>
  <si>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</si>
  <si>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</si>
  <si>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</si>
  <si>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</si>
  <si>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</si>
  <si>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</si>
  <si>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</si>
  <si>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</si>
  <si>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</si>
  <si>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</si>
  <si>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</si>
  <si>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</si>
  <si>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</si>
  <si>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</si>
  <si>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</si>
  <si>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</si>
  <si>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</si>
  <si>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</si>
  <si>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</si>
  <si>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</si>
  <si>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</si>
  <si>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</si>
  <si>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</si>
  <si>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</si>
  <si>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</si>
  <si>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</si>
  <si>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</si>
  <si>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</si>
  <si>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</si>
  <si>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</si>
  <si>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</si>
  <si>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</si>
  <si>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</si>
  <si>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</si>
  <si>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</si>
  <si>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</si>
  <si>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</si>
  <si>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</si>
  <si>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</si>
  <si>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</si>
  <si>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</si>
  <si>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</si>
  <si>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</si>
  <si>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</si>
  <si>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</si>
  <si>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</si>
  <si>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</si>
  <si>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</si>
  <si>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</si>
  <si>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</si>
  <si>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</si>
  <si>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</si>
  <si>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</si>
  <si>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</si>
  <si>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</si>
  <si>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</si>
  <si>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</si>
  <si>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</si>
  <si>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</si>
  <si>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</si>
  <si>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</si>
  <si>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</si>
  <si>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</si>
  <si>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</si>
  <si>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</si>
  <si>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</si>
  <si>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</si>
  <si>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</si>
  <si>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</si>
  <si>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</si>
  <si>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</si>
  <si>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</si>
  <si>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</si>
  <si>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</si>
  <si>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</si>
  <si>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</si>
  <si>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</si>
  <si>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</si>
  <si>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</si>
  <si>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</si>
  <si>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</si>
  <si>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</si>
  <si>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</si>
  <si>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</si>
  <si>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</si>
  <si>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</si>
  <si>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</si>
  <si>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</si>
  <si>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</si>
  <si>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</si>
  <si>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</si>
  <si>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</si>
  <si>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</si>
  <si>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</si>
  <si>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</si>
  <si>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</si>
  <si>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</si>
  <si>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</si>
  <si>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</si>
  <si>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</si>
  <si>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</si>
  <si>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</si>
  <si>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</si>
  <si>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</si>
  <si>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</si>
  <si>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</si>
  <si>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</si>
  <si>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</si>
  <si>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</si>
  <si>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</si>
  <si>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</si>
  <si>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</si>
  <si>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</si>
  <si>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</si>
  <si>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</si>
  <si>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</si>
  <si>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</si>
  <si>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</si>
  <si>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</si>
  <si>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</si>
  <si>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</si>
  <si>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</si>
  <si>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</si>
  <si>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</si>
  <si>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</si>
  <si>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</si>
  <si>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</si>
  <si>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</si>
  <si>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</si>
  <si>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</si>
  <si>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</si>
  <si>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</si>
  <si>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</si>
  <si>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</si>
  <si>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</si>
  <si>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</si>
  <si>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</si>
  <si>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</si>
  <si>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</si>
  <si>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</si>
  <si>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</si>
  <si>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</si>
  <si>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</si>
  <si>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</si>
  <si>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</si>
  <si>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</si>
  <si>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</si>
  <si>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</si>
  <si>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</si>
  <si>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</si>
  <si>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</si>
  <si>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</si>
  <si>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</si>
  <si>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</si>
  <si>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</si>
  <si>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</si>
  <si>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</si>
  <si>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</si>
  <si>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</si>
  <si>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</si>
  <si>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</si>
  <si>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</si>
  <si>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</si>
  <si>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</si>
  <si>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</si>
  <si>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</si>
  <si>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</si>
  <si>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</si>
  <si>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</si>
  <si>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</si>
  <si>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</si>
  <si>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</si>
  <si>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</si>
  <si>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</si>
  <si>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</si>
  <si>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</si>
  <si>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</si>
  <si>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</si>
  <si>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</si>
  <si>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</si>
  <si>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</si>
  <si>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</si>
  <si>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</si>
  <si>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</si>
  <si>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</si>
  <si>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</si>
  <si>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</si>
  <si>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</si>
  <si>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</si>
  <si>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</si>
  <si>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</si>
  <si>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</si>
  <si>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</si>
  <si>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</si>
  <si>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</si>
  <si>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</si>
  <si>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</si>
  <si>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</si>
  <si>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</si>
  <si>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</si>
  <si>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</si>
  <si>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</si>
  <si>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</si>
  <si>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</si>
  <si>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</si>
  <si>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</si>
  <si>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</si>
  <si>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</si>
  <si>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</si>
  <si>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</si>
  <si>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</si>
  <si>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</si>
  <si>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</si>
  <si>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</si>
  <si>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</si>
  <si>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</si>
  <si>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</si>
  <si>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</si>
  <si>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</si>
  <si>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</si>
  <si>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</si>
  <si>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</si>
  <si>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</si>
  <si>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</si>
  <si>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</si>
  <si>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</si>
  <si>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</si>
  <si>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</si>
  <si>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</si>
  <si>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</si>
  <si>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</si>
  <si>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</si>
  <si>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</si>
  <si>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</si>
  <si>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</si>
  <si>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</si>
  <si>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</si>
  <si>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</si>
  <si>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</si>
  <si>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</si>
  <si>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</si>
  <si>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</si>
  <si>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</si>
  <si>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</si>
  <si>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</si>
  <si>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</si>
  <si>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</si>
  <si>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</si>
  <si>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</si>
  <si>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</si>
  <si>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</si>
  <si>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</si>
  <si>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</si>
  <si>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</si>
  <si>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</si>
  <si>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</si>
  <si>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</si>
  <si>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</si>
  <si>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</si>
  <si>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</si>
  <si>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</si>
  <si>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</si>
  <si>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</si>
  <si>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</si>
  <si>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</si>
  <si>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</si>
  <si>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</si>
  <si>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</si>
  <si>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</si>
  <si>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</si>
  <si>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</si>
  <si>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</si>
  <si>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</si>
  <si>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</si>
  <si>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</si>
  <si>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</si>
  <si>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</si>
  <si>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</si>
  <si>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</si>
  <si>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</si>
  <si>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</si>
  <si>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</si>
  <si>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</si>
  <si>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</si>
  <si>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</si>
  <si>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</si>
  <si>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</si>
  <si>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</si>
  <si>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</si>
  <si>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</si>
  <si>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</si>
  <si>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</si>
  <si>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</si>
  <si>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</si>
  <si>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</si>
  <si>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</si>
  <si>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</si>
  <si>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</si>
  <si>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</si>
  <si>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</si>
  <si>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</si>
  <si>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</si>
  <si>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</si>
  <si>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</si>
  <si>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</si>
  <si>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</si>
  <si>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</si>
  <si>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</si>
  <si>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</si>
  <si>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</si>
  <si>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</si>
  <si>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</si>
  <si>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</si>
  <si>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</si>
  <si>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</si>
  <si>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</si>
  <si>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</si>
  <si>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</si>
  <si>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</si>
  <si>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</si>
  <si>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</si>
  <si>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</si>
  <si>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</si>
  <si>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</si>
  <si>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</si>
  <si>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</si>
  <si>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</si>
  <si>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</si>
  <si>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</si>
  <si>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</si>
  <si>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</si>
  <si>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</si>
  <si>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</si>
  <si>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</si>
  <si>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</si>
  <si>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</si>
  <si>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</si>
  <si>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</si>
  <si>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</si>
  <si>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</si>
  <si>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</si>
  <si>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</si>
  <si>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</si>
  <si>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</si>
  <si>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</si>
  <si>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</si>
  <si>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</si>
  <si>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</si>
  <si>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</si>
  <si>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</si>
  <si>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</si>
  <si>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</si>
  <si>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</si>
  <si>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</si>
  <si>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</si>
  <si>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</si>
  <si>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</si>
  <si>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</si>
  <si>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</si>
  <si>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</si>
  <si>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</si>
  <si>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</si>
  <si>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</si>
  <si>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</si>
  <si>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</si>
  <si>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</si>
  <si>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</si>
  <si>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</si>
  <si>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</si>
  <si>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</si>
  <si>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</si>
  <si>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</si>
  <si>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</si>
  <si>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</si>
  <si>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</si>
  <si>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</si>
  <si>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</si>
  <si>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</si>
  <si>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</si>
  <si>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</si>
  <si>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</si>
  <si>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</si>
  <si>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</si>
  <si>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</si>
  <si>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</si>
  <si>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</si>
  <si>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</si>
  <si>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</si>
  <si>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</si>
  <si>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</si>
  <si>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</si>
  <si>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</si>
  <si>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</si>
  <si>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</si>
  <si>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</si>
  <si>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</si>
  <si>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</si>
  <si>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</si>
  <si>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</si>
  <si>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</si>
  <si>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</si>
  <si>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</si>
  <si>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</si>
  <si>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</si>
  <si>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</si>
  <si>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</si>
  <si>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</si>
  <si>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</si>
  <si>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</si>
  <si>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</si>
  <si>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</si>
  <si>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</si>
  <si>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</si>
  <si>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</si>
  <si>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</si>
  <si>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</si>
  <si>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</si>
  <si>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</si>
  <si>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</si>
  <si>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</si>
  <si>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</si>
  <si>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</si>
  <si>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</si>
  <si>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</si>
  <si>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</si>
  <si>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</si>
  <si>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</si>
  <si>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</si>
  <si>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</si>
  <si>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</si>
  <si>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</si>
  <si>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</si>
  <si>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</si>
  <si>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</si>
  <si>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</si>
  <si>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</si>
  <si>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</si>
  <si>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</si>
  <si>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</si>
  <si>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</si>
  <si>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</si>
  <si>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</si>
  <si>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</si>
  <si>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</si>
  <si>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</si>
  <si>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</si>
  <si>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</si>
  <si>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</si>
  <si>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</si>
  <si>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</si>
  <si>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</si>
  <si>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</si>
  <si>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</si>
  <si>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</si>
  <si>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</si>
  <si>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</si>
  <si>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</si>
  <si>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</si>
  <si>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</si>
  <si>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</si>
  <si>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</si>
  <si>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</si>
  <si>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</si>
  <si>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</si>
  <si>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</si>
  <si>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</si>
  <si>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</si>
  <si>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</si>
  <si>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</si>
  <si>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</si>
  <si>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</si>
  <si>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</si>
  <si>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</si>
  <si>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</si>
  <si>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</si>
  <si>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</si>
  <si>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</si>
  <si>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</si>
  <si>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</si>
  <si>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</si>
  <si>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</si>
  <si>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</si>
  <si>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</si>
  <si>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</si>
  <si>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</si>
  <si>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</si>
  <si>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</si>
  <si>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</si>
  <si>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</si>
  <si>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</si>
  <si>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</si>
  <si>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</si>
  <si>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</si>
  <si>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</si>
  <si>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</si>
  <si>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</si>
  <si>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</si>
  <si>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</si>
  <si>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</si>
  <si>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</si>
  <si>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</si>
  <si>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</si>
  <si>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</si>
  <si>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</si>
  <si>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</si>
  <si>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</si>
  <si>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</si>
  <si>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</si>
  <si>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</si>
  <si>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</si>
  <si>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</si>
  <si>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</si>
  <si>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</si>
  <si>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</si>
  <si>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</si>
  <si>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</si>
  <si>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</si>
  <si>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</si>
  <si>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</si>
  <si>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</si>
  <si>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</si>
  <si>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</si>
  <si>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</si>
  <si>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</si>
  <si>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</si>
  <si>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</si>
  <si>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</si>
  <si>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</si>
  <si>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</si>
  <si>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</si>
  <si>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</si>
  <si>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</si>
  <si>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</si>
  <si>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</si>
  <si>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</si>
  <si>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</si>
  <si>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</si>
  <si>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</si>
  <si>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</si>
  <si>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</si>
  <si>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</si>
  <si>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</si>
  <si>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</si>
  <si>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</si>
  <si>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</si>
  <si>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</si>
  <si>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</si>
  <si>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</si>
  <si>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</si>
  <si>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</si>
  <si>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</si>
  <si>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</si>
  <si>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</si>
  <si>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</si>
  <si>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</si>
  <si>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</si>
  <si>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</si>
  <si>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</si>
  <si>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</si>
  <si>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</si>
  <si>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</si>
  <si>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</si>
  <si>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</si>
  <si>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</si>
  <si>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</si>
  <si>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</si>
  <si>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</si>
  <si>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</si>
  <si>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</si>
  <si>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</si>
  <si>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</si>
  <si>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</si>
  <si>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</si>
  <si>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</si>
  <si>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</si>
  <si>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</si>
  <si>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</si>
  <si>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</si>
  <si>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</si>
  <si>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</si>
  <si>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</si>
  <si>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</si>
  <si>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</si>
  <si>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</si>
  <si>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</si>
  <si>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</si>
  <si>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</si>
  <si>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</si>
  <si>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</si>
  <si>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</si>
  <si>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</si>
  <si>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</si>
  <si>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</si>
  <si>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</si>
  <si>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</si>
  <si>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</si>
  <si>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</si>
  <si>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</si>
  <si>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</si>
  <si>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</si>
  <si>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</si>
  <si>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</si>
  <si>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</si>
  <si>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</si>
  <si>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</si>
  <si>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</si>
  <si>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</si>
  <si>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</si>
  <si>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</si>
  <si>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</si>
  <si>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</si>
  <si>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</si>
  <si>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</si>
  <si>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</si>
  <si>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</si>
  <si>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</si>
  <si>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</si>
  <si>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</si>
  <si>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</si>
  <si>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</si>
  <si>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</si>
  <si>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</si>
  <si>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</si>
  <si>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</si>
  <si>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</si>
  <si>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</si>
  <si>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</si>
  <si>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</si>
  <si>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</si>
  <si>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</si>
  <si>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</si>
  <si>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</si>
  <si>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</si>
  <si>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</si>
  <si>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</si>
  <si>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</si>
  <si>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</si>
  <si>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</si>
  <si>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</si>
  <si>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</si>
  <si>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</si>
  <si>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</si>
  <si>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</si>
  <si>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</si>
  <si>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</si>
  <si>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</si>
  <si>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</si>
  <si>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</si>
  <si>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</si>
  <si>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</si>
  <si>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</si>
  <si>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</si>
  <si>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</si>
  <si>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</si>
  <si>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</si>
  <si>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</si>
  <si>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</si>
  <si>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</si>
  <si>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</si>
  <si>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</si>
  <si>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</si>
  <si>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</si>
  <si>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</si>
  <si>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</si>
  <si>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</si>
  <si>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</si>
  <si>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</si>
  <si>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</si>
  <si>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</si>
  <si>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</si>
  <si>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</si>
  <si>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</si>
  <si>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</si>
  <si>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</si>
  <si>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</si>
  <si>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</si>
  <si>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</si>
  <si>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</si>
  <si>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</si>
  <si>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</si>
  <si>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</si>
  <si>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</si>
  <si>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</si>
  <si>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</si>
  <si>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</si>
  <si>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</si>
  <si>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</si>
  <si>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</si>
  <si>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</si>
  <si>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</si>
  <si>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</si>
  <si>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</si>
  <si>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</si>
  <si>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</si>
  <si>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</si>
  <si>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</si>
  <si>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</si>
  <si>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</si>
  <si>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</si>
  <si>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</si>
  <si>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</si>
  <si>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</si>
  <si>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</si>
  <si>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</si>
  <si>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</si>
  <si>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</si>
  <si>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</si>
  <si>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</si>
  <si>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</si>
  <si>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</si>
  <si>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</si>
  <si>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</si>
  <si>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</si>
  <si>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</si>
  <si>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</si>
  <si>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</si>
  <si>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</si>
  <si>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</si>
  <si>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</si>
  <si>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</si>
  <si>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</si>
  <si>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</si>
  <si>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</si>
  <si>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</si>
  <si>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</si>
  <si>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</si>
  <si>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</si>
  <si>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</si>
  <si>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</si>
  <si>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</si>
  <si>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</si>
  <si>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</si>
  <si>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</si>
  <si>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</si>
  <si>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</si>
  <si>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</si>
  <si>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</si>
  <si>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</si>
  <si>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</si>
  <si>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</si>
  <si>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</si>
  <si>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</si>
  <si>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</si>
  <si>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</si>
  <si>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</si>
  <si>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</si>
  <si>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</si>
  <si>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</si>
  <si>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</si>
  <si>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</si>
  <si>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</si>
  <si>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</si>
  <si>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</si>
  <si>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</si>
  <si>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</si>
  <si>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</si>
  <si>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</si>
  <si>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</si>
  <si>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</si>
  <si>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</si>
  <si>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</si>
  <si>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</si>
  <si>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</si>
  <si>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</si>
  <si>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</si>
  <si>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</si>
  <si>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</si>
  <si>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</si>
  <si>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</si>
  <si>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</si>
  <si>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</si>
  <si>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</si>
  <si>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</si>
  <si>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</si>
  <si>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</si>
  <si>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</si>
  <si>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</si>
  <si>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</si>
  <si>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</si>
  <si>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</si>
  <si>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</si>
  <si>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</si>
  <si>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</si>
  <si>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</si>
  <si>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</si>
  <si>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</si>
  <si>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</si>
  <si>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</si>
  <si>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</si>
  <si>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</si>
  <si>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</si>
  <si>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</si>
  <si>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</si>
  <si>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</si>
  <si>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</si>
  <si>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</si>
  <si>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</si>
  <si>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</si>
  <si>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</si>
  <si>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</si>
  <si>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</si>
  <si>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</si>
  <si>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</si>
  <si>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</si>
  <si>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</si>
  <si>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</si>
  <si>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</si>
  <si>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</si>
  <si>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</si>
  <si>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</si>
  <si>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</si>
  <si>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</si>
  <si>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</si>
  <si>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</si>
  <si>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</si>
  <si>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</si>
  <si>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</si>
  <si>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</si>
  <si>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</si>
  <si>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</si>
  <si>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</si>
  <si>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</si>
  <si>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</si>
  <si>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</si>
  <si>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</si>
  <si>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</si>
  <si>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</si>
  <si>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</si>
  <si>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</si>
  <si>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</si>
  <si>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</si>
  <si>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</si>
  <si>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</si>
  <si>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</si>
  <si>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</si>
  <si>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</si>
  <si>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</si>
  <si>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</si>
  <si>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</si>
  <si>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</si>
  <si>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</si>
  <si>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</si>
  <si>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</si>
  <si>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</si>
  <si>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</si>
  <si>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</si>
  <si>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</si>
  <si>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</si>
  <si>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</si>
  <si>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</si>
  <si>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</si>
  <si>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</si>
  <si>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</si>
  <si>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</si>
  <si>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</si>
  <si>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</si>
  <si>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</si>
  <si>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</si>
  <si>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</si>
  <si>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</si>
  <si>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</si>
  <si>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</si>
  <si>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</si>
  <si>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</si>
  <si>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</si>
  <si>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</si>
  <si>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</si>
  <si>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</si>
  <si>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</si>
  <si>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</si>
  <si>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</si>
  <si>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</si>
  <si>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</si>
  <si>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</si>
  <si>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</si>
  <si>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</si>
  <si>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</si>
  <si>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</si>
  <si>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</si>
  <si>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</si>
  <si>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</si>
  <si>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</si>
  <si>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</si>
  <si>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</si>
  <si>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</si>
  <si>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</si>
  <si>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</si>
  <si>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</si>
  <si>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</si>
  <si>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</si>
  <si>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</si>
  <si>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</si>
  <si>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</si>
  <si>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</si>
  <si>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</si>
  <si>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</si>
  <si>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</si>
  <si>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</si>
  <si>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</si>
  <si>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</si>
  <si>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</si>
  <si>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</si>
  <si>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</si>
  <si>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</si>
  <si>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</si>
  <si>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</si>
  <si>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</si>
  <si>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</si>
  <si>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</si>
  <si>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</si>
  <si>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</si>
  <si>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</si>
  <si>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</si>
  <si>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</si>
  <si>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</si>
  <si>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</si>
  <si>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</si>
  <si>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</si>
  <si>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</si>
  <si>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</si>
  <si>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</si>
  <si>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</si>
  <si>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</si>
  <si>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</si>
  <si>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</si>
  <si>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</si>
  <si>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</si>
  <si>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</si>
  <si>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</si>
  <si>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</si>
  <si>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</si>
  <si>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</si>
  <si>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</si>
  <si>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</si>
  <si>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</si>
  <si>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</si>
  <si>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</si>
  <si>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</si>
  <si>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</si>
  <si>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</si>
  <si>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</si>
  <si>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</si>
  <si>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</si>
  <si>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</si>
  <si>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</si>
  <si>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</si>
  <si>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</si>
  <si>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</si>
  <si>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</si>
  <si>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</si>
  <si>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</si>
  <si>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</si>
  <si>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</si>
  <si>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</si>
  <si>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</si>
  <si>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</si>
  <si>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</si>
  <si>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</si>
  <si>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</si>
  <si>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</si>
  <si>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</si>
  <si>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</si>
  <si>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</si>
  <si>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</si>
  <si>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</si>
  <si>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</si>
  <si>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</si>
  <si>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</si>
  <si>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</si>
  <si>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</si>
  <si>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</si>
  <si>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</si>
  <si>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</si>
  <si>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</si>
  <si>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</si>
  <si>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</si>
  <si>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</si>
  <si>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</si>
  <si>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</si>
  <si>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</si>
  <si>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</si>
  <si>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</si>
  <si>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</si>
  <si>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</si>
  <si>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</si>
  <si>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</si>
  <si>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</si>
  <si>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</si>
  <si>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</si>
  <si>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</si>
  <si>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</si>
  <si>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</si>
  <si>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</si>
  <si>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</si>
  <si>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</si>
  <si>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</si>
  <si>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</si>
  <si>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</si>
  <si>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</si>
  <si>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</si>
  <si>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</si>
  <si>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</si>
  <si>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</si>
  <si>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</si>
  <si>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</si>
  <si>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</si>
  <si>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</si>
  <si>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</si>
  <si>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</si>
  <si>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</si>
  <si>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</si>
  <si>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</si>
  <si>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</si>
  <si>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</si>
  <si>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</si>
  <si>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</si>
  <si>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</si>
  <si>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</si>
  <si>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</si>
  <si>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</si>
  <si>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</si>
  <si>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</si>
  <si>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</si>
  <si>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</si>
  <si>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</si>
  <si>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</si>
  <si>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</si>
  <si>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</si>
  <si>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</si>
  <si>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</si>
  <si>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</si>
  <si>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</si>
  <si>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</si>
  <si>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</si>
  <si>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</si>
  <si>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</si>
  <si>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</si>
  <si>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</si>
  <si>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</si>
  <si>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</si>
  <si>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</si>
  <si>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</si>
  <si>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</si>
  <si>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</si>
  <si>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</si>
  <si>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</si>
  <si>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</si>
  <si>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</si>
  <si>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</si>
  <si>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</si>
  <si>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</si>
  <si>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</si>
  <si>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</si>
  <si>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</si>
  <si>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</si>
  <si>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</si>
  <si>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</si>
  <si>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</si>
  <si>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</si>
  <si>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</si>
  <si>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</si>
  <si>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</si>
  <si>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</si>
  <si>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</si>
  <si>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</si>
  <si>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</si>
  <si>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</si>
  <si>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</si>
  <si>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</si>
  <si>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</si>
  <si>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</si>
  <si>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</si>
  <si>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</si>
  <si>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</si>
  <si>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</si>
  <si>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</si>
  <si>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</si>
  <si>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</si>
  <si>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</si>
  <si>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</si>
  <si>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</si>
  <si>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</si>
  <si>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</si>
  <si>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</si>
  <si>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</si>
  <si>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</si>
  <si>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</si>
  <si>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</si>
  <si>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</si>
  <si>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</si>
  <si>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</si>
  <si>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</si>
  <si>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</si>
  <si>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</si>
  <si>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</si>
  <si>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</si>
  <si>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</si>
  <si>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</si>
  <si>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</si>
  <si>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</si>
  <si>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</si>
  <si>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</si>
  <si>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</si>
  <si>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</si>
  <si>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</si>
  <si>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</si>
  <si>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</si>
  <si>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</si>
  <si>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</si>
  <si>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</si>
  <si>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</si>
  <si>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</si>
  <si>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</si>
  <si>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</si>
  <si>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</si>
  <si>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</si>
  <si>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</si>
  <si>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</si>
  <si>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</si>
  <si>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</si>
  <si>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</si>
  <si>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</si>
  <si>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</si>
  <si>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</si>
  <si>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</si>
  <si>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</si>
  <si>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</si>
  <si>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</si>
  <si>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</si>
  <si>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</si>
  <si>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</si>
  <si>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</si>
  <si>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</si>
  <si>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</si>
  <si>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</si>
  <si>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</si>
  <si>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</si>
  <si>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</si>
  <si>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</si>
  <si>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</si>
  <si>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</si>
  <si>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</si>
  <si>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</si>
  <si>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</si>
  <si>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</si>
  <si>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</si>
  <si>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</si>
  <si>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</si>
  <si>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</si>
  <si>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</si>
  <si>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</si>
  <si>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</si>
  <si>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</si>
  <si>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</si>
  <si>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</si>
  <si>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</si>
  <si>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</si>
  <si>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</si>
  <si>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</si>
  <si>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</si>
  <si>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</si>
  <si>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</si>
  <si>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</si>
  <si>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</si>
  <si>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</si>
  <si>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</si>
  <si>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</si>
  <si>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</si>
  <si>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</si>
  <si>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</si>
  <si>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</si>
  <si>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</si>
  <si>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</si>
  <si>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</si>
  <si>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</si>
  <si>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</si>
  <si>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</si>
  <si>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</si>
  <si>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</si>
  <si>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</si>
  <si>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</si>
  <si>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</si>
  <si>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</si>
  <si>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</si>
  <si>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</si>
  <si>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</si>
  <si>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</si>
  <si>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</si>
  <si>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</si>
  <si>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</si>
  <si>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</si>
  <si>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</si>
  <si>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</si>
  <si>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</si>
  <si>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</si>
  <si>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</si>
  <si>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</si>
  <si>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</si>
  <si>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</si>
  <si>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</si>
  <si>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</si>
  <si>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</si>
  <si>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</si>
  <si>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</si>
  <si>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</si>
  <si>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</si>
  <si>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</si>
  <si>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</si>
  <si>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</si>
  <si>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</si>
  <si>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</si>
  <si>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</si>
  <si>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</si>
  <si>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</si>
  <si>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</si>
  <si>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</si>
  <si>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</si>
  <si>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</si>
  <si>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</si>
  <si>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</si>
  <si>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</si>
  <si>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</si>
  <si>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</si>
  <si>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</si>
  <si>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</si>
  <si>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</si>
  <si>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</si>
  <si>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</si>
  <si>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</si>
  <si>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</si>
  <si>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</si>
  <si>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</si>
  <si>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</si>
  <si>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</si>
  <si>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</si>
  <si>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</si>
  <si>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</si>
  <si>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</si>
  <si>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</si>
  <si>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</si>
  <si>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</si>
  <si>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</si>
  <si>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</si>
  <si>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</si>
  <si>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</si>
  <si>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</si>
  <si>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</si>
  <si>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</si>
  <si>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</si>
  <si>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</si>
  <si>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</si>
  <si>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</si>
  <si>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</si>
  <si>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</si>
  <si>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</si>
  <si>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</si>
  <si>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</si>
  <si>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</si>
  <si>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</si>
  <si>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</si>
  <si>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</si>
  <si>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</si>
  <si>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</si>
  <si>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</si>
  <si>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</si>
  <si>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</si>
  <si>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</si>
  <si>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</si>
  <si>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</si>
  <si>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</si>
  <si>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</si>
  <si>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</si>
  <si>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</si>
  <si>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</si>
  <si>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</si>
  <si>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</si>
  <si>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</si>
  <si>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</si>
  <si>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</si>
  <si>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</si>
  <si>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</si>
  <si>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</si>
  <si>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</si>
  <si>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</si>
  <si>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</si>
  <si>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</si>
  <si>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</si>
  <si>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</si>
  <si>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</si>
  <si>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</si>
  <si>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</si>
  <si>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</si>
  <si>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</si>
  <si>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</si>
  <si>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</si>
  <si>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</si>
  <si>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</si>
  <si>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</si>
  <si>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</si>
  <si>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</si>
  <si>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</si>
  <si>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</si>
  <si>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</si>
  <si>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</si>
  <si>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</si>
  <si>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</si>
  <si>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</si>
  <si>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</si>
  <si>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</si>
  <si>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</si>
  <si>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</si>
  <si>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</si>
  <si>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</si>
  <si>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</si>
  <si>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</si>
  <si>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</si>
  <si>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</si>
  <si>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</si>
  <si>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</si>
  <si>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</si>
  <si>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</si>
  <si>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</si>
  <si>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</si>
  <si>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</si>
  <si>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</si>
  <si>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</si>
  <si>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</si>
  <si>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</si>
  <si>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</si>
  <si>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</si>
  <si>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</si>
  <si>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</si>
  <si>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</si>
  <si>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</si>
  <si>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</si>
  <si>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</si>
  <si>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</si>
  <si>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</si>
  <si>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</si>
  <si>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</si>
  <si>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</si>
  <si>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</si>
  <si>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</si>
  <si>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</si>
  <si>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</si>
  <si>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</si>
  <si>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</si>
  <si>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</si>
  <si>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</si>
  <si>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</si>
  <si>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</si>
  <si>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</si>
  <si>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</si>
  <si>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</si>
  <si>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</si>
  <si>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</si>
  <si>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</si>
  <si>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</si>
  <si>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</si>
  <si>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</si>
  <si>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</si>
  <si>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</si>
  <si>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</si>
  <si>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</si>
  <si>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</si>
  <si>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</si>
  <si>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</si>
  <si>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</si>
  <si>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</si>
  <si>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</si>
  <si>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</si>
  <si>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</si>
  <si>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</si>
  <si>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</si>
  <si>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</si>
  <si>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</si>
  <si>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</si>
  <si>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</si>
  <si>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</si>
  <si>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</si>
  <si>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</si>
  <si>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</si>
  <si>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</si>
  <si>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</si>
  <si>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</si>
  <si>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</si>
  <si>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</si>
  <si>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</si>
  <si>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</si>
  <si>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</si>
  <si>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</si>
  <si>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</si>
  <si>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</si>
  <si>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</si>
  <si>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</si>
  <si>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</si>
  <si>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</si>
  <si>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</si>
  <si>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</si>
  <si>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</si>
  <si>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</si>
  <si>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</si>
  <si>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</si>
  <si>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</si>
  <si>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</si>
  <si>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</si>
  <si>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</si>
  <si>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</si>
  <si>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</si>
  <si>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</si>
  <si>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</si>
  <si>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</si>
  <si>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</si>
  <si>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</si>
  <si>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</si>
  <si>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</si>
  <si>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</si>
  <si>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</si>
  <si>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</si>
  <si>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</si>
  <si>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</si>
  <si>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</si>
  <si>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</si>
  <si>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</si>
  <si>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</si>
  <si>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</si>
  <si>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</si>
  <si>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</si>
  <si>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</si>
  <si>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</si>
  <si>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</si>
  <si>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</si>
  <si>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</si>
  <si>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</si>
  <si>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</si>
  <si>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</si>
  <si>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</si>
  <si>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</si>
  <si>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</si>
  <si>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</si>
  <si>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</si>
  <si>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</si>
  <si>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</si>
  <si>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</si>
  <si>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</si>
  <si>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</si>
  <si>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</si>
  <si>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</si>
  <si>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</si>
  <si>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</si>
  <si>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</si>
  <si>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</si>
  <si>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</si>
  <si>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</si>
  <si>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</si>
  <si>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</si>
  <si>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</si>
  <si>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</si>
  <si>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</si>
  <si>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</si>
  <si>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</si>
  <si>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</si>
  <si>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</si>
  <si>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</si>
  <si>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</si>
  <si>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</si>
  <si>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</si>
  <si>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</si>
  <si>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</si>
  <si>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</si>
  <si>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</si>
  <si>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</si>
  <si>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</si>
  <si>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</si>
  <si>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</si>
  <si>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</si>
  <si>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</si>
  <si>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</si>
  <si>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</si>
  <si>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</si>
  <si>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</si>
  <si>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</si>
  <si>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</si>
  <si>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</si>
  <si>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</si>
  <si>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</si>
  <si>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</si>
  <si>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</si>
  <si>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</si>
  <si>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</si>
  <si>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</si>
  <si>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</si>
  <si>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</si>
  <si>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</si>
  <si>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</si>
  <si>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</si>
  <si>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</si>
  <si>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</si>
  <si>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</si>
  <si>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</si>
  <si>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</si>
  <si>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</si>
  <si>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</si>
  <si>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</si>
  <si>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</si>
  <si>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</si>
  <si>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</si>
  <si>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</si>
  <si>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</si>
  <si>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</si>
  <si>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</si>
  <si>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</si>
  <si>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</si>
  <si>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</si>
  <si>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</si>
  <si>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</si>
  <si>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</si>
  <si>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</si>
  <si>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</si>
  <si>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</si>
  <si>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</si>
  <si>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</si>
  <si>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</si>
  <si>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</si>
  <si>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</si>
  <si>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</si>
  <si>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</si>
  <si>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</si>
  <si>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</si>
  <si>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</si>
  <si>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</si>
  <si>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</si>
  <si>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</si>
  <si>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</si>
  <si>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</si>
  <si>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</si>
  <si>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</si>
  <si>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</si>
  <si>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</si>
  <si>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</si>
  <si>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</si>
  <si>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</si>
  <si>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</si>
  <si>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</si>
  <si>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</si>
  <si>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</si>
  <si>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</si>
  <si>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</si>
  <si>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</si>
  <si>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</si>
  <si>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</si>
  <si>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</si>
  <si>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</si>
  <si>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</si>
  <si>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</si>
  <si>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</si>
  <si>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</si>
  <si>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</si>
  <si>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</si>
  <si>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</si>
  <si>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</si>
  <si>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</si>
  <si>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</si>
  <si>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</si>
  <si>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</si>
  <si>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</si>
  <si>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</si>
  <si>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</si>
  <si>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</si>
  <si>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</si>
  <si>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</si>
  <si>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</si>
  <si>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</si>
  <si>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</si>
  <si>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</si>
  <si>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</si>
  <si>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</si>
  <si>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</si>
  <si>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</si>
  <si>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</si>
  <si>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</si>
  <si>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</si>
  <si>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</si>
  <si>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</si>
  <si>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</si>
  <si>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</si>
  <si>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</si>
  <si>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</si>
  <si>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</si>
  <si>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</si>
  <si>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</si>
  <si>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</si>
  <si>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</si>
  <si>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</si>
  <si>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</si>
  <si>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</si>
  <si>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</si>
  <si>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</si>
  <si>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</si>
  <si>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</si>
  <si>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</si>
  <si>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</si>
  <si>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</si>
  <si>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</si>
  <si>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</si>
  <si>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</si>
  <si>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</si>
  <si>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</si>
  <si>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</si>
  <si>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</si>
  <si>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</si>
  <si>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</si>
  <si>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</si>
  <si>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</si>
  <si>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</si>
  <si>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</si>
  <si>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</si>
  <si>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</si>
  <si>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</si>
  <si>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</si>
  <si>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</si>
  <si>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</si>
  <si>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</si>
  <si>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</si>
  <si>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</si>
  <si>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</si>
  <si>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</si>
  <si>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</si>
  <si>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</si>
  <si>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</si>
  <si>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</si>
  <si>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</si>
  <si>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</si>
  <si>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</si>
  <si>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</si>
  <si>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</si>
  <si>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</si>
  <si>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</si>
  <si>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</si>
  <si>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</si>
  <si>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</si>
  <si>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</si>
  <si>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</si>
  <si>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</si>
  <si>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</si>
  <si>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</si>
  <si>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</si>
  <si>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</si>
  <si>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</si>
  <si>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</si>
  <si>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</si>
  <si>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</si>
  <si>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</si>
  <si>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</si>
  <si>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</si>
  <si>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</si>
  <si>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</si>
  <si>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</si>
  <si>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</si>
  <si>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</si>
  <si>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</si>
  <si>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</si>
  <si>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</si>
  <si>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</si>
  <si>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</si>
  <si>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</si>
  <si>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</si>
  <si>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</si>
  <si>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</si>
  <si>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</si>
  <si>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</si>
  <si>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</si>
  <si>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</si>
  <si>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</si>
  <si>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</si>
  <si>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</si>
  <si>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</si>
  <si>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</si>
  <si>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</si>
  <si>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</si>
  <si>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</si>
  <si>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</si>
  <si>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</si>
  <si>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</si>
  <si>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</si>
  <si>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</si>
  <si>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</si>
  <si>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</si>
  <si>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</si>
  <si>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</si>
  <si>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</si>
  <si>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</si>
  <si>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</si>
  <si>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</si>
  <si>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</si>
  <si>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</si>
  <si>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</si>
  <si>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</si>
  <si>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</si>
  <si>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</si>
  <si>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</si>
  <si>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</si>
  <si>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</si>
  <si>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</si>
  <si>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</si>
  <si>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</si>
  <si>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</si>
  <si>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</si>
  <si>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</si>
  <si>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</si>
  <si>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</si>
  <si>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</si>
  <si>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</si>
  <si>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</si>
  <si>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</si>
  <si>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</si>
  <si>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</si>
  <si>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</si>
  <si>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</si>
  <si>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</si>
  <si>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</si>
  <si>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</si>
  <si>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</si>
  <si>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</si>
  <si>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</si>
  <si>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</si>
  <si>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</si>
  <si>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</si>
  <si>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</si>
  <si>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</si>
  <si>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</si>
  <si>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</si>
  <si>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</si>
  <si>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</si>
  <si>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</si>
  <si>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</si>
  <si>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</si>
  <si>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</si>
  <si>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</si>
  <si>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</si>
  <si>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</si>
  <si>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</si>
  <si>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</si>
  <si>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</si>
  <si>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</si>
  <si>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</si>
  <si>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</si>
  <si>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</si>
  <si>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</si>
  <si>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</si>
  <si>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</si>
  <si>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</si>
  <si>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</si>
  <si>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</si>
  <si>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</si>
  <si>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</si>
  <si>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</si>
  <si>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</si>
  <si>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</si>
  <si>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</si>
  <si>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</si>
  <si>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</si>
  <si>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</si>
  <si>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</si>
  <si>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</si>
  <si>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</si>
  <si>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</si>
  <si>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</si>
  <si>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</si>
  <si>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</si>
  <si>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</si>
  <si>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</si>
  <si>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</si>
  <si>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</si>
  <si>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</si>
  <si>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</si>
  <si>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</si>
  <si>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</si>
  <si>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</si>
  <si>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</si>
  <si>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</si>
  <si>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</si>
  <si>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</si>
  <si>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</si>
  <si>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</si>
  <si>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</si>
  <si>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</si>
  <si>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</si>
  <si>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</si>
  <si>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</si>
  <si>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</si>
  <si>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</si>
  <si>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</si>
  <si>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</si>
  <si>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</si>
  <si>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</si>
  <si>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</si>
  <si>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</si>
  <si>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</si>
  <si>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</si>
  <si>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</si>
  <si>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</si>
  <si>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</si>
  <si>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</si>
  <si>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</si>
  <si>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</si>
  <si>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</si>
  <si>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</si>
  <si>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</si>
  <si>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</si>
  <si>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</si>
  <si>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</si>
  <si>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</si>
  <si>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</si>
  <si>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</si>
  <si>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</si>
  <si>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</si>
  <si>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</si>
  <si>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</si>
  <si>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</si>
  <si>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</si>
  <si>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</si>
  <si>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</si>
  <si>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</si>
  <si>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</si>
  <si>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</si>
  <si>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</si>
  <si>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</si>
  <si>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</si>
  <si>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</si>
  <si>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</si>
  <si>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</si>
  <si>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</si>
  <si>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</si>
  <si>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</si>
  <si>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</si>
  <si>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</si>
  <si>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</si>
  <si>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</si>
  <si>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</si>
  <si>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</si>
  <si>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</si>
  <si>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</si>
  <si>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</si>
  <si>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</si>
  <si>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</si>
  <si>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</si>
  <si>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</si>
  <si>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</si>
  <si>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</si>
  <si>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</si>
  <si>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</si>
  <si>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</si>
  <si>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</si>
  <si>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</si>
  <si>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</si>
  <si>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</si>
  <si>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</si>
  <si>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</si>
  <si>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</si>
  <si>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</si>
  <si>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</si>
  <si>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</si>
  <si>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</si>
  <si>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</si>
  <si>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</si>
  <si>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</si>
  <si>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</si>
  <si>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</si>
  <si>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</si>
  <si>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</si>
  <si>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</si>
  <si>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</si>
  <si>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</si>
  <si>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</si>
  <si>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</si>
  <si>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</si>
  <si>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</si>
  <si>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</si>
  <si>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</si>
  <si>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</si>
  <si>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</si>
  <si>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</si>
  <si>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</si>
  <si>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</si>
  <si>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</si>
  <si>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</si>
  <si>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</si>
  <si>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</si>
  <si>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</si>
  <si>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</si>
  <si>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</si>
  <si>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</si>
  <si>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</si>
  <si>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</si>
  <si>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</si>
  <si>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</si>
  <si>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</si>
  <si>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</si>
  <si>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</si>
  <si>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</si>
  <si>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</si>
  <si>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</si>
  <si>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</si>
  <si>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</si>
  <si>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</si>
  <si>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</si>
  <si>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</si>
  <si>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</si>
  <si>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</si>
  <si>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</si>
  <si>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</si>
  <si>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</si>
  <si>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</si>
  <si>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</si>
  <si>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</si>
  <si>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</si>
  <si>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</si>
  <si>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</si>
  <si>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</si>
  <si>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</si>
  <si>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</si>
  <si>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</si>
  <si>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</si>
  <si>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</si>
  <si>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</si>
  <si>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</si>
  <si>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</si>
  <si>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</si>
  <si>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</si>
  <si>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</si>
  <si>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</si>
  <si>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</si>
  <si>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</si>
  <si>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</si>
  <si>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</si>
  <si>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</si>
  <si>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</si>
  <si>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</si>
  <si>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</si>
  <si>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</si>
  <si>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</si>
  <si>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</si>
  <si>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</si>
  <si>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</si>
  <si>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</si>
  <si>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</si>
  <si>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</si>
  <si>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</si>
  <si>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</si>
  <si>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</si>
  <si>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</si>
  <si>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</si>
  <si>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</si>
  <si>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</si>
  <si>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</si>
  <si>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</si>
  <si>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</si>
  <si>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</si>
  <si>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</si>
  <si>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</si>
  <si>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</si>
  <si>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</si>
  <si>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</si>
  <si>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</si>
  <si>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</si>
  <si>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</si>
  <si>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</si>
  <si>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</si>
  <si>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</si>
  <si>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</si>
  <si>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</si>
  <si>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</si>
  <si>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</si>
  <si>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</si>
  <si>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</si>
  <si>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</si>
  <si>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</si>
  <si>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</si>
  <si>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</si>
  <si>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</si>
  <si>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</si>
  <si>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</si>
  <si>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</si>
  <si>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</si>
  <si>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</si>
  <si>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</si>
  <si>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</si>
  <si>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</si>
  <si>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</si>
  <si>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</si>
  <si>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</si>
  <si>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</si>
  <si>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</si>
  <si>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</si>
  <si>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</si>
  <si>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</si>
  <si>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</si>
  <si>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</si>
  <si>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</si>
  <si>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</si>
  <si>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</si>
  <si>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</si>
  <si>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</si>
  <si>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</si>
  <si>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</si>
  <si>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</si>
  <si>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</si>
  <si>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</si>
  <si>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</si>
  <si>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</si>
  <si>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</si>
  <si>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</si>
  <si>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</si>
  <si>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</si>
  <si>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</si>
  <si>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</si>
  <si>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</si>
  <si>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</si>
  <si>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</si>
  <si>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</si>
  <si>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</si>
  <si>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</si>
  <si>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</si>
  <si>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</si>
  <si>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</si>
  <si>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</si>
  <si>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</si>
  <si>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</si>
  <si>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</si>
  <si>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</si>
  <si>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</si>
  <si>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</si>
  <si>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</si>
  <si>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</si>
  <si>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</si>
  <si>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</si>
  <si>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</si>
  <si>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</si>
  <si>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</si>
  <si>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</si>
  <si>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</si>
  <si>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</si>
  <si>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</si>
  <si>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</si>
  <si>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</si>
  <si>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</si>
  <si>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</si>
  <si>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</si>
  <si>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</si>
  <si>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</si>
  <si>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</si>
  <si>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</si>
  <si>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</si>
  <si>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</si>
  <si>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</si>
  <si>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</si>
  <si>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</si>
  <si>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</si>
  <si>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</si>
  <si>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</si>
  <si>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</si>
  <si>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</si>
  <si>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</si>
  <si>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</si>
  <si>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</si>
  <si>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</si>
  <si>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</si>
  <si>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</si>
  <si>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</si>
  <si>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</si>
  <si>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</si>
  <si>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</si>
  <si>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</si>
  <si>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</si>
  <si>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</si>
  <si>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</si>
  <si>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</si>
  <si>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</si>
  <si>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</si>
  <si>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</si>
  <si>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</si>
  <si>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</si>
  <si>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</si>
  <si>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</si>
  <si>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</si>
  <si>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</si>
  <si>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</si>
  <si>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</si>
  <si>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</si>
  <si>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</si>
  <si>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</si>
  <si>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</si>
  <si>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</si>
  <si>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</si>
  <si>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</si>
  <si>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</si>
  <si>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</si>
  <si>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</si>
  <si>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</si>
  <si>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</si>
  <si>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</si>
  <si>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</si>
  <si>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</si>
  <si>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</si>
  <si>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</si>
  <si>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</si>
  <si>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</si>
  <si>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</si>
  <si>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</si>
  <si>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</si>
  <si>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</si>
  <si>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</si>
  <si>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</si>
  <si>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</si>
  <si>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</si>
  <si>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</si>
  <si>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</si>
  <si>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</si>
  <si>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</si>
  <si>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</si>
  <si>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</si>
  <si>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</si>
  <si>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</si>
  <si>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</si>
  <si>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</si>
  <si>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</si>
  <si>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</si>
  <si>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</si>
  <si>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</si>
  <si>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</si>
  <si>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</si>
  <si>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</si>
  <si>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</si>
  <si>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</si>
  <si>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</si>
  <si>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</si>
  <si>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</si>
  <si>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</si>
  <si>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</si>
  <si>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</si>
  <si>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</si>
  <si>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</si>
  <si>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</si>
  <si>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</si>
  <si>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</si>
  <si>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</si>
  <si>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</si>
  <si>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</si>
  <si>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</si>
  <si>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</si>
  <si>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</si>
  <si>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</si>
  <si>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</si>
  <si>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</si>
  <si>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</si>
  <si>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</si>
  <si>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</si>
  <si>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</si>
  <si>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</si>
  <si>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</si>
  <si>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</si>
  <si>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</si>
  <si>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</si>
  <si>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</si>
  <si>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</si>
  <si>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</si>
  <si>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</si>
  <si>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</si>
  <si>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</si>
  <si>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</si>
  <si>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</si>
  <si>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</si>
  <si>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</si>
  <si>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</si>
  <si>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</si>
  <si>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</si>
  <si>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</si>
  <si>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</si>
  <si>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</si>
  <si>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</si>
  <si>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</si>
  <si>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</si>
  <si>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</si>
  <si>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</si>
  <si>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</si>
  <si>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</si>
  <si>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</si>
  <si>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</si>
  <si>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</si>
  <si>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</si>
  <si>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</si>
  <si>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</si>
  <si>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</si>
  <si>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</si>
  <si>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</si>
  <si>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</si>
  <si>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</si>
  <si>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</si>
  <si>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</si>
  <si>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</si>
  <si>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</si>
  <si>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</si>
  <si>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</si>
  <si>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</si>
  <si>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</si>
  <si>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</si>
  <si>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</si>
  <si>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</si>
  <si>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</si>
  <si>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</si>
  <si>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</si>
  <si>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</si>
  <si>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</si>
  <si>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</si>
  <si>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</si>
  <si>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</si>
  <si>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</si>
  <si>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</si>
  <si>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</si>
  <si>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</si>
  <si>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</si>
  <si>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</si>
  <si>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</si>
  <si>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</si>
  <si>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</si>
  <si>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</si>
  <si>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</si>
  <si>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</si>
  <si>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</si>
  <si>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</si>
  <si>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</si>
  <si>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</si>
  <si>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</si>
  <si>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</si>
  <si>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</si>
  <si>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</si>
  <si>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</si>
  <si>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</si>
  <si>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</si>
  <si>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</si>
  <si>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</si>
  <si>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</si>
  <si>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</si>
  <si>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</si>
  <si>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</si>
  <si>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</si>
  <si>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</si>
  <si>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</si>
  <si>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</si>
  <si>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</si>
  <si>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</si>
  <si>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</si>
  <si>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</si>
  <si>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</si>
  <si>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</si>
  <si>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</si>
  <si>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</si>
  <si>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</si>
  <si>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</si>
  <si>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</si>
  <si>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</si>
  <si>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</si>
  <si>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</si>
  <si>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</si>
  <si>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</si>
  <si>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</si>
  <si>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</si>
  <si>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</si>
  <si>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</si>
  <si>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</si>
  <si>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</si>
  <si>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</si>
  <si>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</si>
  <si>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</si>
  <si>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</si>
  <si>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</si>
  <si>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</si>
  <si>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</si>
  <si>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</si>
  <si>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</si>
  <si>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</si>
  <si>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</si>
  <si>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</si>
  <si>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</si>
  <si>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</si>
  <si>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</si>
  <si>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</si>
  <si>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</si>
  <si>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</si>
  <si>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</si>
  <si>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</si>
  <si>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</si>
  <si>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</si>
  <si>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</si>
  <si>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</si>
  <si>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</si>
  <si>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</si>
  <si>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</si>
  <si>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</si>
  <si>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</si>
  <si>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</si>
  <si>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</si>
  <si>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</si>
  <si>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</si>
  <si>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</si>
  <si>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</si>
  <si>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</si>
  <si>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</si>
  <si>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</si>
  <si>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</si>
  <si>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</si>
  <si>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</si>
  <si>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</si>
  <si>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</si>
  <si>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</si>
  <si>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</si>
  <si>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</si>
  <si>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</si>
  <si>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</si>
  <si>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</si>
  <si>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</si>
  <si>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</si>
  <si>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</si>
  <si>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</si>
  <si>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</si>
  <si>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</si>
  <si>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</si>
  <si>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</si>
  <si>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</si>
  <si>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</si>
  <si>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</si>
  <si>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</si>
  <si>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</si>
  <si>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</si>
  <si>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</si>
  <si>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</si>
  <si>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</si>
  <si>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</si>
  <si>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</si>
  <si>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</si>
  <si>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</si>
  <si>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</si>
  <si>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</si>
  <si>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</si>
  <si>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</si>
  <si>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</si>
  <si>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</si>
  <si>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</si>
  <si>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</si>
  <si>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</si>
  <si>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</si>
  <si>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</si>
  <si>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</si>
  <si>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</si>
  <si>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</si>
  <si>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</si>
  <si>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</si>
  <si>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</si>
  <si>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</si>
  <si>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</si>
  <si>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</si>
  <si>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</si>
  <si>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</si>
  <si>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</si>
  <si>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</si>
  <si>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</si>
  <si>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</si>
  <si>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</si>
  <si>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</si>
  <si>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</si>
  <si>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</si>
  <si>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</si>
  <si>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</si>
  <si>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</si>
  <si>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</si>
  <si>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</si>
  <si>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</si>
  <si>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</si>
  <si>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</si>
  <si>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</si>
  <si>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</si>
  <si>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</si>
  <si>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</si>
  <si>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</si>
  <si>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</si>
  <si>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</si>
  <si>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</si>
  <si>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</si>
  <si>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</si>
  <si>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</si>
  <si>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</si>
  <si>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</si>
  <si>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</si>
  <si>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</si>
  <si>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</si>
  <si>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</si>
  <si>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</si>
  <si>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</si>
  <si>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</si>
  <si>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</si>
  <si>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</si>
  <si>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</si>
  <si>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</si>
  <si>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</si>
  <si>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</si>
  <si>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</si>
  <si>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</si>
  <si>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</si>
  <si>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</si>
  <si>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</si>
  <si>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</si>
  <si>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</si>
  <si>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</si>
  <si>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</si>
  <si>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</si>
  <si>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</si>
  <si>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</si>
  <si>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</si>
  <si>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</si>
  <si>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</si>
  <si>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</si>
  <si>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</si>
  <si>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</si>
  <si>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</si>
  <si>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</si>
  <si>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</si>
  <si>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</si>
  <si>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</si>
  <si>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</si>
  <si>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</si>
  <si>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</si>
  <si>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</si>
  <si>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</si>
  <si>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</si>
  <si>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</si>
  <si>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</si>
  <si>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</si>
  <si>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</si>
  <si>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</si>
  <si>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</si>
  <si>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</si>
  <si>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</si>
  <si>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</si>
  <si>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</si>
  <si>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</si>
  <si>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</si>
  <si>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</si>
  <si>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</si>
  <si>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</si>
  <si>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</si>
  <si>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</si>
  <si>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</si>
  <si>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</si>
  <si>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</si>
  <si>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</si>
  <si>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</si>
  <si>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</si>
  <si>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</si>
  <si>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</si>
  <si>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</si>
  <si>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</si>
  <si>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</si>
  <si>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</si>
  <si>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</si>
  <si>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</si>
  <si>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</si>
  <si>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</si>
  <si>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</si>
  <si>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</si>
  <si>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</si>
  <si>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</si>
  <si>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</si>
  <si>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</si>
  <si>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</si>
  <si>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</si>
  <si>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</si>
  <si>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</si>
  <si>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</si>
  <si>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</si>
  <si>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</si>
  <si>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</si>
  <si>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</si>
  <si>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</si>
  <si>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</si>
  <si>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</si>
  <si>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</si>
  <si>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</si>
  <si>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</si>
  <si>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</si>
  <si>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</si>
  <si>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</si>
  <si>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</si>
  <si>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</si>
  <si>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</si>
  <si>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</si>
  <si>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</si>
  <si>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</si>
  <si>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</si>
  <si>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</si>
  <si>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</si>
  <si>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</si>
  <si>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</si>
  <si>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</si>
  <si>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</si>
  <si>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</si>
  <si>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</si>
  <si>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</si>
  <si>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</si>
  <si>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</si>
  <si>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</si>
  <si>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</si>
  <si>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</si>
  <si>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</si>
  <si>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</si>
  <si>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</si>
  <si>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</si>
  <si>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</si>
  <si>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</si>
  <si>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</si>
  <si>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</si>
  <si>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</si>
  <si>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</si>
  <si>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</si>
  <si>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</si>
  <si>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</si>
  <si>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</si>
  <si>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</si>
  <si>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</si>
  <si>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</si>
  <si>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</si>
  <si>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</si>
  <si>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</si>
  <si>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</si>
  <si>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</si>
  <si>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</si>
  <si>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</si>
  <si>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</si>
  <si>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</si>
  <si>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</si>
  <si>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</si>
  <si>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</si>
  <si>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</si>
  <si>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</si>
  <si>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</si>
  <si>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</si>
  <si>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</si>
  <si>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</si>
  <si>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</si>
  <si>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</si>
  <si>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</si>
  <si>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</si>
  <si>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</si>
  <si>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</si>
  <si>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</si>
  <si>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</si>
  <si>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</si>
  <si>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</si>
  <si>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</si>
  <si>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</si>
  <si>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</si>
  <si>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</si>
  <si>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</si>
  <si>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</si>
  <si>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</si>
  <si>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</si>
  <si>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</si>
  <si>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</si>
  <si>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</si>
  <si>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</si>
  <si>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</si>
  <si>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</si>
  <si>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</si>
  <si>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</si>
  <si>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</si>
  <si>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</si>
  <si>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</si>
  <si>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</si>
  <si>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</si>
  <si>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</si>
  <si>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</si>
  <si>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</si>
  <si>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</si>
  <si>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</si>
  <si>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</si>
  <si>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</si>
  <si>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</si>
  <si>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</si>
  <si>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</si>
  <si>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</si>
  <si>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</si>
  <si>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</si>
  <si>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</si>
  <si>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</si>
  <si>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</si>
  <si>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</si>
  <si>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</si>
  <si>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</si>
  <si>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</si>
  <si>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</si>
  <si>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</si>
  <si>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</si>
  <si>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</si>
  <si>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</si>
  <si>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</si>
  <si>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</si>
  <si>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</si>
  <si>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</si>
  <si>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</si>
  <si>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</si>
  <si>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</si>
  <si>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</si>
  <si>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</si>
  <si>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</si>
  <si>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</si>
  <si>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</si>
  <si>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</si>
  <si>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</si>
  <si>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</si>
  <si>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</si>
  <si>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</si>
  <si>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</si>
  <si>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</si>
  <si>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</si>
  <si>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</si>
  <si>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</si>
  <si>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</si>
  <si>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</si>
  <si>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</si>
  <si>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</si>
  <si>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</si>
  <si>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</si>
  <si>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</si>
  <si>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</si>
  <si>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</si>
  <si>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</si>
  <si>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</si>
  <si>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</si>
  <si>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</si>
  <si>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</si>
  <si>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</si>
  <si>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</si>
  <si>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</si>
  <si>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</si>
  <si>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</si>
  <si>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</si>
  <si>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</si>
  <si>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</si>
  <si>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</si>
  <si>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</si>
  <si>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</si>
  <si>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</si>
  <si>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</si>
  <si>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</si>
  <si>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</si>
  <si>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</si>
  <si>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</si>
  <si>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</si>
  <si>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</si>
  <si>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</si>
  <si>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</si>
  <si>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</si>
  <si>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</si>
  <si>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</si>
  <si>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</si>
  <si>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</si>
  <si>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</si>
  <si>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</si>
  <si>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</si>
  <si>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</si>
  <si>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</si>
  <si>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</si>
  <si>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</si>
  <si>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</si>
  <si>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</si>
  <si>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</si>
  <si>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</si>
  <si>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</si>
  <si>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</si>
  <si>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</si>
  <si>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</si>
  <si>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</si>
  <si>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</si>
  <si>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</si>
  <si>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</si>
  <si>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</si>
  <si>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</si>
  <si>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</si>
  <si>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</si>
  <si>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</si>
  <si>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</si>
  <si>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</si>
  <si>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</si>
  <si>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</si>
  <si>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</si>
  <si>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</si>
  <si>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</si>
  <si>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</si>
  <si>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</si>
  <si>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</si>
  <si>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</si>
  <si>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</si>
  <si>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</si>
  <si>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</si>
  <si>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</si>
  <si>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</si>
  <si>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</si>
  <si>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</si>
  <si>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</si>
  <si>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</si>
  <si>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</si>
  <si>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</si>
  <si>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</si>
  <si>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</si>
  <si>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</si>
  <si>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</si>
  <si>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</si>
  <si>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</si>
  <si>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</si>
  <si>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</si>
  <si>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</si>
  <si>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</si>
  <si>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</si>
  <si>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</si>
  <si>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</si>
  <si>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</si>
  <si>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</si>
  <si>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</si>
  <si>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</si>
  <si>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</si>
  <si>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</si>
  <si>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</si>
  <si>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</si>
  <si>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</si>
  <si>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</si>
  <si>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</si>
  <si>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</si>
  <si>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</si>
  <si>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</si>
  <si>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</si>
  <si>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</si>
  <si>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</si>
  <si>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</si>
  <si>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</si>
  <si>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</si>
  <si>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</si>
  <si>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</si>
  <si>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</si>
  <si>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</si>
  <si>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</si>
  <si>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</si>
  <si>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</si>
  <si>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</si>
  <si>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</si>
  <si>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</si>
  <si>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</si>
  <si>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</si>
  <si>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</si>
  <si>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</si>
  <si>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</si>
  <si>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</si>
  <si>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</si>
  <si>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</si>
  <si>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</si>
  <si>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</si>
  <si>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</si>
  <si>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</si>
  <si>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</si>
  <si>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</si>
  <si>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</si>
  <si>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</si>
  <si>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</si>
  <si>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</si>
  <si>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</si>
  <si>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</si>
  <si>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</si>
  <si>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</si>
  <si>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</si>
  <si>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</si>
  <si>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</si>
  <si>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</si>
  <si>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</si>
  <si>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</si>
  <si>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</si>
  <si>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</si>
  <si>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</si>
  <si>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</si>
  <si>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</si>
  <si>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</si>
  <si>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</si>
  <si>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</si>
  <si>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</si>
  <si>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</si>
  <si>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</si>
  <si>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</si>
  <si>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</si>
  <si>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</si>
  <si>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</si>
  <si>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</si>
  <si>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</si>
  <si>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</si>
  <si>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</si>
  <si>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</si>
  <si>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</si>
  <si>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</si>
  <si>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</si>
  <si>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</si>
  <si>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</si>
  <si>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</si>
  <si>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</si>
  <si>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</si>
  <si>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</si>
  <si>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</si>
  <si>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</si>
  <si>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</si>
  <si>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</si>
  <si>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</si>
  <si>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</si>
  <si>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</si>
  <si>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</si>
  <si>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</si>
  <si>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</si>
  <si>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</si>
  <si>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</si>
  <si>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</si>
  <si>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</si>
  <si>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</si>
  <si>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</si>
  <si>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</si>
  <si>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</si>
  <si>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</si>
  <si>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</si>
  <si>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</si>
  <si>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</si>
  <si>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</si>
  <si>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</si>
  <si>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</si>
  <si>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</si>
  <si>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</si>
  <si>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</si>
  <si>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</si>
  <si>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</si>
  <si>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</si>
  <si>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</si>
  <si>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</si>
  <si>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</si>
  <si>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</si>
  <si>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</si>
  <si>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</si>
  <si>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</si>
  <si>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</si>
  <si>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</si>
  <si>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</si>
  <si>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</si>
  <si>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</si>
  <si>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</si>
  <si>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</si>
  <si>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</si>
  <si>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</si>
  <si>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</si>
  <si>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</si>
  <si>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</si>
  <si>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</si>
  <si>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</si>
  <si>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</si>
  <si>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</si>
  <si>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</si>
  <si>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</si>
  <si>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</si>
  <si>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</si>
  <si>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</si>
  <si>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</si>
  <si>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</si>
  <si>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</si>
  <si>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</si>
  <si>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</si>
  <si>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</si>
  <si>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</si>
  <si>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</si>
  <si>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</si>
  <si>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</si>
  <si>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</si>
  <si>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</si>
  <si>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</si>
  <si>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</si>
  <si>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</si>
  <si>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</si>
  <si>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</si>
  <si>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</si>
  <si>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</si>
  <si>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</si>
  <si>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</si>
  <si>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</si>
  <si>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</si>
  <si>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</si>
  <si>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</si>
  <si>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</si>
  <si>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</si>
  <si>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</si>
  <si>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</si>
  <si>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</si>
  <si>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</si>
  <si>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</si>
  <si>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</si>
  <si>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</si>
  <si>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</si>
  <si>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</si>
  <si>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</si>
  <si>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</si>
  <si>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</si>
  <si>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</si>
  <si>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</si>
  <si>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</si>
  <si>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</si>
  <si>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</si>
  <si>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</si>
  <si>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</si>
  <si>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</si>
  <si>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</si>
  <si>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</si>
  <si>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</si>
  <si>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</si>
  <si>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</si>
  <si>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</si>
  <si>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</si>
  <si>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</si>
  <si>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</si>
  <si>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</si>
  <si>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</si>
  <si>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</si>
  <si>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</si>
  <si>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</si>
  <si>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</si>
  <si>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</si>
  <si>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</si>
  <si>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</si>
  <si>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</si>
  <si>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</si>
  <si>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</si>
  <si>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</si>
  <si>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</si>
  <si>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</si>
  <si>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</si>
  <si>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</si>
  <si>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</si>
  <si>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</si>
  <si>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</si>
  <si>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</si>
  <si>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</si>
  <si>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</si>
  <si>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</si>
  <si>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</si>
  <si>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</si>
  <si>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</si>
  <si>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</si>
  <si>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</si>
  <si>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</si>
  <si>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</si>
  <si>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</si>
  <si>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</si>
  <si>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</si>
  <si>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</si>
  <si>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</si>
  <si>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</si>
  <si>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</si>
  <si>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</si>
  <si>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</si>
  <si>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</si>
  <si>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</si>
  <si>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</si>
  <si>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</si>
  <si>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</si>
  <si>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</si>
  <si>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</si>
  <si>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</si>
  <si>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</si>
  <si>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</si>
  <si>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</si>
  <si>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</si>
  <si>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</si>
  <si>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</si>
  <si>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</si>
  <si>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</si>
  <si>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</si>
  <si>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</si>
  <si>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</si>
  <si>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</si>
  <si>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</si>
  <si>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</si>
  <si>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</si>
  <si>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</si>
  <si>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</si>
  <si>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</si>
  <si>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</si>
  <si>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</si>
  <si>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</si>
  <si>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</si>
  <si>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</si>
  <si>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</si>
  <si>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</si>
  <si>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</si>
  <si>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</si>
  <si>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</si>
  <si>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</si>
  <si>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</si>
  <si>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</si>
  <si>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</si>
  <si>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</si>
  <si>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</si>
  <si>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</si>
  <si>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</si>
  <si>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</si>
  <si>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</si>
  <si>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</si>
  <si>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</si>
  <si>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</si>
  <si>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</si>
  <si>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</si>
  <si>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</si>
  <si>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</si>
  <si>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</si>
  <si>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</si>
  <si>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</si>
  <si>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</si>
  <si>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</si>
  <si>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</si>
  <si>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</si>
  <si>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</si>
  <si>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</si>
  <si>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</si>
  <si>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</si>
  <si>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</si>
  <si>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</si>
  <si>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</si>
  <si>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</si>
  <si>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</si>
  <si>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</si>
  <si>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</si>
  <si>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</si>
  <si>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</si>
  <si>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</si>
  <si>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</si>
  <si>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</si>
  <si>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</si>
  <si>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</si>
  <si>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</si>
  <si>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</si>
  <si>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</si>
  <si>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</si>
  <si>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</si>
  <si>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</si>
  <si>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</si>
  <si>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</si>
  <si>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</si>
  <si>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</si>
  <si>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</si>
  <si>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</si>
  <si>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</si>
  <si>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</si>
  <si>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</si>
  <si>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</si>
  <si>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</si>
  <si>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</si>
  <si>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</si>
  <si>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</si>
  <si>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</si>
  <si>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</si>
  <si>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</si>
  <si>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</si>
  <si>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</si>
  <si>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</si>
  <si>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</si>
  <si>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</si>
  <si>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</si>
  <si>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</si>
  <si>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</si>
  <si>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</si>
  <si>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</si>
  <si>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</si>
  <si>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</si>
  <si>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</si>
  <si>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</si>
  <si>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</si>
  <si>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</si>
  <si>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</si>
  <si>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</si>
  <si>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</si>
  <si>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</si>
  <si>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</si>
  <si>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</si>
  <si>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</si>
  <si>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</si>
  <si>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</si>
  <si>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</si>
  <si>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</si>
  <si>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</si>
  <si>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</si>
  <si>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</si>
  <si>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</si>
  <si>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</si>
  <si>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</si>
  <si>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</si>
  <si>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</si>
  <si>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</si>
  <si>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</si>
  <si>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</si>
  <si>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</si>
  <si>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</si>
  <si>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</si>
  <si>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</si>
  <si>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</si>
  <si>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</si>
  <si>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</si>
  <si>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</si>
  <si>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</si>
  <si>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</si>
  <si>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</si>
  <si>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</si>
  <si>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</si>
  <si>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</si>
  <si>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</si>
  <si>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</si>
  <si>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</si>
  <si>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</si>
  <si>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</si>
  <si>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</si>
  <si>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</si>
  <si>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</si>
  <si>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</si>
  <si>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</si>
  <si>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</si>
  <si>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</si>
  <si>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</si>
  <si>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</si>
  <si>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</si>
  <si>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</si>
  <si>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</si>
  <si>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</si>
  <si>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</si>
  <si>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</si>
  <si>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</si>
  <si>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</si>
  <si>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</si>
  <si>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</si>
  <si>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</si>
  <si>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</si>
  <si>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</si>
  <si>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</si>
  <si>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</si>
  <si>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</si>
  <si>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</si>
  <si>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</si>
  <si>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</si>
  <si>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</si>
  <si>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</si>
  <si>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</si>
  <si>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</si>
  <si>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</si>
  <si>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</si>
  <si>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</si>
  <si>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</si>
  <si>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</si>
  <si>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</si>
  <si>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</si>
  <si>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</si>
  <si>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</si>
  <si>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</si>
  <si>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</si>
  <si>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</si>
  <si>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</si>
  <si>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</si>
  <si>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</si>
  <si>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</si>
  <si>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</si>
  <si>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</si>
  <si>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</si>
  <si>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</si>
  <si>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</si>
  <si>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</si>
  <si>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</si>
  <si>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</si>
  <si>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</si>
  <si>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</si>
  <si>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</si>
  <si>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</si>
  <si>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</si>
  <si>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</si>
  <si>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</si>
  <si>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</si>
  <si>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</si>
  <si>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</si>
  <si>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</si>
  <si>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</si>
  <si>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</si>
  <si>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</si>
  <si>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</si>
  <si>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</si>
  <si>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</si>
  <si>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</si>
  <si>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</si>
  <si>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</si>
  <si>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</si>
  <si>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</si>
  <si>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</si>
  <si>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</si>
  <si>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</si>
  <si>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</si>
  <si>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</si>
  <si>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</si>
  <si>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</si>
  <si>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</si>
  <si>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</si>
  <si>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</si>
  <si>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</si>
  <si>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</si>
  <si>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</si>
  <si>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</si>
  <si>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</si>
  <si>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</si>
  <si>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</si>
  <si>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</si>
  <si>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</si>
  <si>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</si>
  <si>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</si>
  <si>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</si>
  <si>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</si>
  <si>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</si>
  <si>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</si>
  <si>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</si>
  <si>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</si>
  <si>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</si>
  <si>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</si>
  <si>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</si>
  <si>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</si>
  <si>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</si>
  <si>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</si>
  <si>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</si>
  <si>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</si>
  <si>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</si>
  <si>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</si>
  <si>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</si>
  <si>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</si>
  <si>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</si>
  <si>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</si>
  <si>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</si>
  <si>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</si>
  <si>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</si>
  <si>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</si>
  <si>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</si>
  <si>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</si>
  <si>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</si>
  <si>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</si>
  <si>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</si>
  <si>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</si>
  <si>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</si>
  <si>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</si>
  <si>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</si>
  <si>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</si>
  <si>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</si>
  <si>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</si>
  <si>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</si>
  <si>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</si>
  <si>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</si>
  <si>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</si>
  <si>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</si>
  <si>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</si>
  <si>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</si>
  <si>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</si>
  <si>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</si>
  <si>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</si>
  <si>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</si>
  <si>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</si>
  <si>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</si>
  <si>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</si>
  <si>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</si>
  <si>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</si>
  <si>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</si>
  <si>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</si>
  <si>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</si>
  <si>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</si>
  <si>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</si>
  <si>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</si>
  <si>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</si>
  <si>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</si>
  <si>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</si>
  <si>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</si>
  <si>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</si>
  <si>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</si>
  <si>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</si>
  <si>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</si>
  <si>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</si>
  <si>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</si>
  <si>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</si>
  <si>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</si>
  <si>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</si>
  <si>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</si>
  <si>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</si>
  <si>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</si>
  <si>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</si>
  <si>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</si>
  <si>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</si>
  <si>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</si>
  <si>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</si>
  <si>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</si>
  <si>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</si>
  <si>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</si>
  <si>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</si>
  <si>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</si>
  <si>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</si>
  <si>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</si>
  <si>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</si>
  <si>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</si>
  <si>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</si>
  <si>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</si>
  <si>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</si>
  <si>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</si>
  <si>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</si>
  <si>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</si>
  <si>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</si>
  <si>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</si>
  <si>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</si>
  <si>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</si>
  <si>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</si>
  <si>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</si>
  <si>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</si>
  <si>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</si>
  <si>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</si>
  <si>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</si>
  <si>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</si>
  <si>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</si>
  <si>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</si>
  <si>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</si>
  <si>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</si>
  <si>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</si>
  <si>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</si>
  <si>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</si>
  <si>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</si>
  <si>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</si>
  <si>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</si>
  <si>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</si>
  <si>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</si>
  <si>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</si>
  <si>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</si>
  <si>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</si>
  <si>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</si>
  <si>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</si>
  <si>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</si>
  <si>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</si>
  <si>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</si>
  <si>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</si>
  <si>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</si>
  <si>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</si>
  <si>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</si>
  <si>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</si>
  <si>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</si>
  <si>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</si>
  <si>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</si>
  <si>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</si>
  <si>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</si>
  <si>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</si>
  <si>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</si>
  <si>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</si>
  <si>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</si>
  <si>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</si>
  <si>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</si>
  <si>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</si>
  <si>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</si>
  <si>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</si>
  <si>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</si>
  <si>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</si>
  <si>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</si>
  <si>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</si>
  <si>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</si>
  <si>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</si>
  <si>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</si>
  <si>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</si>
  <si>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</si>
  <si>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</si>
  <si>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</si>
  <si>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</si>
  <si>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</si>
  <si>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</si>
  <si>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</si>
  <si>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</si>
  <si>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</si>
  <si>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</si>
  <si>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</si>
  <si>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</si>
  <si>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</si>
  <si>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</si>
  <si>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</si>
  <si>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</si>
  <si>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</si>
  <si>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</si>
  <si>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</si>
  <si>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</si>
  <si>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</si>
  <si>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</si>
  <si>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</si>
  <si>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</si>
  <si>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</si>
  <si>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</si>
  <si>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</si>
  <si>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</si>
  <si>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</si>
  <si>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</si>
  <si>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</si>
  <si>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</si>
  <si>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</si>
  <si>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</si>
  <si>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</si>
  <si>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</si>
  <si>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</si>
  <si>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</si>
  <si>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</si>
  <si>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</si>
  <si>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</si>
  <si>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</si>
  <si>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</si>
  <si>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</si>
  <si>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</si>
  <si>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</si>
  <si>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</si>
  <si>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</si>
  <si>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</si>
  <si>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</si>
  <si>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</si>
  <si>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</si>
  <si>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</si>
  <si>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</si>
  <si>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</si>
  <si>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</si>
  <si>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</si>
  <si>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</si>
  <si>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</si>
  <si>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</si>
  <si>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</si>
  <si>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</si>
  <si>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</si>
  <si>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</si>
  <si>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</si>
  <si>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</si>
  <si>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</si>
  <si>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</si>
  <si>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</si>
  <si>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</si>
  <si>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</si>
  <si>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</si>
  <si>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</si>
  <si>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</si>
  <si>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</si>
  <si>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</si>
  <si>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</si>
  <si>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</si>
  <si>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</si>
  <si>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</si>
  <si>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</si>
  <si>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</si>
  <si>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</si>
  <si>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</si>
  <si>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</si>
  <si>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</si>
  <si>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</si>
  <si>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</si>
  <si>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</si>
  <si>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</si>
  <si>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</si>
  <si>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</si>
  <si>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</si>
  <si>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</si>
  <si>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</si>
  <si>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</si>
  <si>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</si>
  <si>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</si>
  <si>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</si>
  <si>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</si>
  <si>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</si>
  <si>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</si>
  <si>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</si>
  <si>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</si>
  <si>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</si>
  <si>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</si>
  <si>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</si>
  <si>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</si>
  <si>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</si>
  <si>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</si>
  <si>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</si>
  <si>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</si>
  <si>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</si>
  <si>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</si>
  <si>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</si>
  <si>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</si>
  <si>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</si>
  <si>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</si>
  <si>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</si>
  <si>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</si>
  <si>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</si>
  <si>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</si>
  <si>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</si>
  <si>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</si>
  <si>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</si>
  <si>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</si>
  <si>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</si>
  <si>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</si>
  <si>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</si>
  <si>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</si>
  <si>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</si>
  <si>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</si>
  <si>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</si>
  <si>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</si>
  <si>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</si>
  <si>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</si>
  <si>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</si>
  <si>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</si>
  <si>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</si>
  <si>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</si>
  <si>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</si>
  <si>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</si>
  <si>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</si>
  <si>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</si>
  <si>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</si>
  <si>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</si>
  <si>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</si>
  <si>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</si>
  <si>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</si>
  <si>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</si>
  <si>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</si>
  <si>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</si>
  <si>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</si>
  <si>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</si>
  <si>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</si>
  <si>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</si>
  <si>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</si>
  <si>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</si>
  <si>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</si>
  <si>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</si>
  <si>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</si>
  <si>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</si>
  <si>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</si>
  <si>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</si>
  <si>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</si>
  <si>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</si>
  <si>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</si>
  <si>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</si>
  <si>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</si>
  <si>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</si>
  <si>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</si>
  <si>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</si>
  <si>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</si>
  <si>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</si>
  <si>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</si>
  <si>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</si>
  <si>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</si>
  <si>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</si>
  <si>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</si>
  <si>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</si>
  <si>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</si>
  <si>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</si>
  <si>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</si>
  <si>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</si>
  <si>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</si>
  <si>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</si>
  <si>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</si>
  <si>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</si>
  <si>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</si>
  <si>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</si>
  <si>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</si>
  <si>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</si>
  <si>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</si>
  <si>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</si>
  <si>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</si>
  <si>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</si>
  <si>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</si>
  <si>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</si>
  <si>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</si>
  <si>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</si>
  <si>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</si>
  <si>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</si>
  <si>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</si>
  <si>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</si>
  <si>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</si>
  <si>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</si>
  <si>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</si>
  <si>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</si>
  <si>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</si>
  <si>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</si>
  <si>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</si>
  <si>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</si>
  <si>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</si>
  <si>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</si>
  <si>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</si>
  <si>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</si>
  <si>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</si>
  <si>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</si>
  <si>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</si>
  <si>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</si>
  <si>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</si>
  <si>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</si>
  <si>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</si>
  <si>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</si>
  <si>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</si>
  <si>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</si>
  <si>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</si>
  <si>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</si>
  <si>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</si>
  <si>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</si>
  <si>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</si>
  <si>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</si>
  <si>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</si>
  <si>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</si>
  <si>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</si>
  <si>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</si>
  <si>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</si>
  <si>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</si>
  <si>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</si>
  <si>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</si>
  <si>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</si>
  <si>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</si>
  <si>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</si>
  <si>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</si>
  <si>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</si>
  <si>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</si>
  <si>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</si>
  <si>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</si>
  <si>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</si>
  <si>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</si>
  <si>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</si>
  <si>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</si>
  <si>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</si>
  <si>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</si>
  <si>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</si>
  <si>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</si>
  <si>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</si>
  <si>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</si>
  <si>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</si>
  <si>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</si>
  <si>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</si>
  <si>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</si>
  <si>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</si>
  <si>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</si>
  <si>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</si>
  <si>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</si>
  <si>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</si>
  <si>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</si>
  <si>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</si>
  <si>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</si>
  <si>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</si>
  <si>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</si>
  <si>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</si>
  <si>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</si>
  <si>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</si>
  <si>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</si>
  <si>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</si>
  <si>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</si>
  <si>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</si>
  <si>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</si>
  <si>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</si>
  <si>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</si>
  <si>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</si>
  <si>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</si>
  <si>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</si>
  <si>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</si>
  <si>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</si>
  <si>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</si>
  <si>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</si>
  <si>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</si>
  <si>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</si>
  <si>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</si>
  <si>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</si>
  <si>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</si>
  <si>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</si>
  <si>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</si>
  <si>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</si>
  <si>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</si>
  <si>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</si>
  <si>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</si>
  <si>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</si>
  <si>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</si>
  <si>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</si>
  <si>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</si>
  <si>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</si>
  <si>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</si>
  <si>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</si>
  <si>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</si>
  <si>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</si>
  <si>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</si>
  <si>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</si>
  <si>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</si>
  <si>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</si>
  <si>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</si>
  <si>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</si>
  <si>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</si>
  <si>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</si>
  <si>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</si>
  <si>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</si>
  <si>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</si>
  <si>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</si>
  <si>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</si>
  <si>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</si>
  <si>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</si>
  <si>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</si>
  <si>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</si>
  <si>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</si>
  <si>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</si>
  <si>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</si>
  <si>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</si>
  <si>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</si>
  <si>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</si>
  <si>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</si>
  <si>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</si>
  <si>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</si>
  <si>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</si>
  <si>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</si>
  <si>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</si>
  <si>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</si>
  <si>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</si>
  <si>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</si>
  <si>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</si>
  <si>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</si>
  <si>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</si>
  <si>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</si>
  <si>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</si>
  <si>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</si>
  <si>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</si>
  <si>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</si>
  <si>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</si>
  <si>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</si>
  <si>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</si>
  <si>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</si>
  <si>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</si>
  <si>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</si>
  <si>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</si>
  <si>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</si>
  <si>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</si>
  <si>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</si>
  <si>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</si>
  <si>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</si>
  <si>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</si>
  <si>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</si>
  <si>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</si>
  <si>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</si>
  <si>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</si>
  <si>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</si>
  <si>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</si>
  <si>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</si>
  <si>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</si>
  <si>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</si>
  <si>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</si>
  <si>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</si>
  <si>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</si>
  <si>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</si>
  <si>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</si>
  <si>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</si>
  <si>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</si>
  <si>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</si>
  <si>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</si>
  <si>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</si>
  <si>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</si>
  <si>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</si>
  <si>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</si>
  <si>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</si>
  <si>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</si>
  <si>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</si>
  <si>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</si>
  <si>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</si>
  <si>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</si>
  <si>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</si>
  <si>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</si>
  <si>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</si>
  <si>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</si>
  <si>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</si>
  <si>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</si>
  <si>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</si>
  <si>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</si>
  <si>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</si>
  <si>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</si>
  <si>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</si>
  <si>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</si>
  <si>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</si>
  <si>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</si>
  <si>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</si>
  <si>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</si>
  <si>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</si>
  <si>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</si>
  <si>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</si>
  <si>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</si>
  <si>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</si>
  <si>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</si>
  <si>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</si>
  <si>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</si>
  <si>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</si>
  <si>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</si>
  <si>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</si>
  <si>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</si>
  <si>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</si>
  <si>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</si>
  <si>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</si>
  <si>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</si>
  <si>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</si>
  <si>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</si>
  <si>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</si>
  <si>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</si>
  <si>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</si>
  <si>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</si>
  <si>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</si>
  <si>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</si>
  <si>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</si>
  <si>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</si>
  <si>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</si>
  <si>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</si>
  <si>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</si>
  <si>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</si>
  <si>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</si>
  <si>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</si>
  <si>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</si>
  <si>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</si>
  <si>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</si>
  <si>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</si>
  <si>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</si>
  <si>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</si>
  <si>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</si>
  <si>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</si>
  <si>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</si>
  <si>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</si>
  <si>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</si>
  <si>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</si>
  <si>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</si>
  <si>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</si>
  <si>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</si>
  <si>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</si>
  <si>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</si>
  <si>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</si>
  <si>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</si>
  <si>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</si>
  <si>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</si>
  <si>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</si>
  <si>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</si>
  <si>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</si>
  <si>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</si>
  <si>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</si>
  <si>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</si>
  <si>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</si>
  <si>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</si>
  <si>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</si>
  <si>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</si>
  <si>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</si>
  <si>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</si>
  <si>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</si>
  <si>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</si>
  <si>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</si>
  <si>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</si>
  <si>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</si>
  <si>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</si>
  <si>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</si>
  <si>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</si>
  <si>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</si>
  <si>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</si>
  <si>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</si>
  <si>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</si>
  <si>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</si>
  <si>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</si>
  <si>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</si>
  <si>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</si>
  <si>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</si>
  <si>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</si>
  <si>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</si>
  <si>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</si>
  <si>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</si>
  <si>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</si>
  <si>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</si>
  <si>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</si>
  <si>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</si>
  <si>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</si>
  <si>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</si>
  <si>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</si>
  <si>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</si>
  <si>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</si>
  <si>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</si>
  <si>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</si>
  <si>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</si>
  <si>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</si>
  <si>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</si>
  <si>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</si>
  <si>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</si>
  <si>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</si>
  <si>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</si>
  <si>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</si>
  <si>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</si>
  <si>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</si>
  <si>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</si>
  <si>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</si>
  <si>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</si>
  <si>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</si>
  <si>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</si>
  <si>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</si>
  <si>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</si>
  <si>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</si>
  <si>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</si>
  <si>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</si>
  <si>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</si>
  <si>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</si>
  <si>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</si>
  <si>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</si>
  <si>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</si>
  <si>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</si>
  <si>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</si>
  <si>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</si>
  <si>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</si>
  <si>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</si>
  <si>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</si>
  <si>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</si>
  <si>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</si>
  <si>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</si>
  <si>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</si>
  <si>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</si>
  <si>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</si>
  <si>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</si>
  <si>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</si>
  <si>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</si>
  <si>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</si>
  <si>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</si>
  <si>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</si>
  <si>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</si>
  <si>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</si>
  <si>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</si>
  <si>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</si>
  <si>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</si>
  <si>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</si>
  <si>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</si>
  <si>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</si>
  <si>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</si>
  <si>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</si>
  <si>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</si>
  <si>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</si>
  <si>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</si>
  <si>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</si>
  <si>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</si>
  <si>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</si>
  <si>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</si>
  <si>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</si>
  <si>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</si>
  <si>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</si>
  <si>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</si>
  <si>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</si>
  <si>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</si>
  <si>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</si>
  <si>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</si>
  <si>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</si>
  <si>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</si>
  <si>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</si>
  <si>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</si>
  <si>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</si>
  <si>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</si>
  <si>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</si>
  <si>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</si>
  <si>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</si>
  <si>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</si>
  <si>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</si>
  <si>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</si>
  <si>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</si>
  <si>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</si>
  <si>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</si>
  <si>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</si>
  <si>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</si>
  <si>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</si>
  <si>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</si>
  <si>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</si>
  <si>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</si>
  <si>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</si>
  <si>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</si>
  <si>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</si>
  <si>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</si>
  <si>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</si>
  <si>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</si>
  <si>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</si>
  <si>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</si>
  <si>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</si>
  <si>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</si>
  <si>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</si>
  <si>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</si>
  <si>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</si>
  <si>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</si>
  <si>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</si>
  <si>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</si>
  <si>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</si>
  <si>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</si>
  <si>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</si>
  <si>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</si>
  <si>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</si>
  <si>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</si>
  <si>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</si>
  <si>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</si>
  <si>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</si>
  <si>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</si>
  <si>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</si>
  <si>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</si>
  <si>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</si>
  <si>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</si>
  <si>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</si>
  <si>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</si>
  <si>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</si>
  <si>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</si>
  <si>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</si>
  <si>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</si>
  <si>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</si>
  <si>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</si>
  <si>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</si>
  <si>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</si>
  <si>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</si>
  <si>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</si>
  <si>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</si>
  <si>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</si>
  <si>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</si>
  <si>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</si>
  <si>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</si>
  <si>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</si>
  <si>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</si>
  <si>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</si>
  <si>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</si>
  <si>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</si>
  <si>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</si>
  <si>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</si>
  <si>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</si>
  <si>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</si>
  <si>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</si>
  <si>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</si>
  <si>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</si>
  <si>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</si>
  <si>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</si>
  <si>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</si>
  <si>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</si>
  <si>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</si>
  <si>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</si>
  <si>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</si>
  <si>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</si>
  <si>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</si>
  <si>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</si>
  <si>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</si>
  <si>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</si>
  <si>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</si>
  <si>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</si>
  <si>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</si>
  <si>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</si>
  <si>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</si>
  <si>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</si>
  <si>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</si>
  <si>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</si>
  <si>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</si>
  <si>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</si>
  <si>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</si>
  <si>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</si>
  <si>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</si>
  <si>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</si>
  <si>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</si>
  <si>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</si>
  <si>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</si>
  <si>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</si>
  <si>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</si>
  <si>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</si>
  <si>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</si>
  <si>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</si>
  <si>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</si>
  <si>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</si>
  <si>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</si>
  <si>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</si>
  <si>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</si>
  <si>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</si>
  <si>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</si>
  <si>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</si>
  <si>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</si>
  <si>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</si>
  <si>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</si>
  <si>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</si>
  <si>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</si>
  <si>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</si>
  <si>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</si>
  <si>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</si>
  <si>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</si>
  <si>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</si>
  <si>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</si>
  <si>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</si>
  <si>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</si>
  <si>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</si>
  <si>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</si>
  <si>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</si>
  <si>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</si>
  <si>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</si>
  <si>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</si>
  <si>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</si>
  <si>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</si>
  <si>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</si>
  <si>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</si>
  <si>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</si>
  <si>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</si>
  <si>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</si>
  <si>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</si>
  <si>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</si>
  <si>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</si>
  <si>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</si>
  <si>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</si>
  <si>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</si>
  <si>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</si>
  <si>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</si>
  <si>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</si>
  <si>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</si>
  <si>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</si>
  <si>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</si>
  <si>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</si>
  <si>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</si>
  <si>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</si>
  <si>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</si>
  <si>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</si>
  <si>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</si>
  <si>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</si>
  <si>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</si>
  <si>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</si>
  <si>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</si>
  <si>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</si>
  <si>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</si>
  <si>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</si>
  <si>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</si>
  <si>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</si>
  <si>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</si>
  <si>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</si>
  <si>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</si>
  <si>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</si>
  <si>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</si>
  <si>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</si>
  <si>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</si>
  <si>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</si>
  <si>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</si>
  <si>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</si>
  <si>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</si>
  <si>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</si>
  <si>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</si>
  <si>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</si>
  <si>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</si>
  <si>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</si>
  <si>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</si>
  <si>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</si>
  <si>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</si>
  <si>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</si>
  <si>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</si>
  <si>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</si>
  <si>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</si>
  <si>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</si>
  <si>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</si>
  <si>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</si>
  <si>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</si>
  <si>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</si>
  <si>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</si>
  <si>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</si>
  <si>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</si>
  <si>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</si>
  <si>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</si>
  <si>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</si>
  <si>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</si>
  <si>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</si>
  <si>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</si>
  <si>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</si>
  <si>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</si>
  <si>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</si>
  <si>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</si>
  <si>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</si>
  <si>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</si>
  <si>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</si>
  <si>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</si>
  <si>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</si>
  <si>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</si>
  <si>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</si>
  <si>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</si>
  <si>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</si>
  <si>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</si>
  <si>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</si>
  <si>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</si>
  <si>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</si>
  <si>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</si>
  <si>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</si>
  <si>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</si>
  <si>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</si>
  <si>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</si>
  <si>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</si>
  <si>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</si>
  <si>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</si>
  <si>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</si>
  <si>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</si>
  <si>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</si>
  <si>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</si>
  <si>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</si>
  <si>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</si>
  <si>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</si>
  <si>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</si>
  <si>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</si>
  <si>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</si>
  <si>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</si>
  <si>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</si>
  <si>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</si>
  <si>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</si>
  <si>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</si>
  <si>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</si>
  <si>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</si>
  <si>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</si>
  <si>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</si>
  <si>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</si>
  <si>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</si>
  <si>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</si>
  <si>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</si>
  <si>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</si>
  <si>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</si>
  <si>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</si>
  <si>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</si>
  <si>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</si>
  <si>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</si>
  <si>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</si>
  <si>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</si>
  <si>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</si>
  <si>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</si>
  <si>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</si>
  <si>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</si>
  <si>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</si>
  <si>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</si>
  <si>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</si>
  <si>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</si>
  <si>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</si>
  <si>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</si>
  <si>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</si>
  <si>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</si>
  <si>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</si>
  <si>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</si>
  <si>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</si>
  <si>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</si>
  <si>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</si>
  <si>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</si>
  <si>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</si>
  <si>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</si>
  <si>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</si>
  <si>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</si>
  <si>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</si>
  <si>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</si>
  <si>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</si>
  <si>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</si>
  <si>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</si>
  <si>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</si>
  <si>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</si>
  <si>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</si>
  <si>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</si>
  <si>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</si>
  <si>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</si>
  <si>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</si>
  <si>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</si>
  <si>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</si>
  <si>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</si>
  <si>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</si>
  <si>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</si>
  <si>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</si>
  <si>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</si>
  <si>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</si>
  <si>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</si>
  <si>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</si>
  <si>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</si>
  <si>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</si>
  <si>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</si>
  <si>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</si>
  <si>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</si>
  <si>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</si>
  <si>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</si>
  <si>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</si>
  <si>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</si>
  <si>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</si>
  <si>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</si>
  <si>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</si>
  <si>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</si>
  <si>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</si>
  <si>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</si>
  <si>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</si>
  <si>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</si>
  <si>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</si>
  <si>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</si>
  <si>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</si>
  <si>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</si>
  <si>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</si>
  <si>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</si>
  <si>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</si>
  <si>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</si>
  <si>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</si>
  <si>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</si>
  <si>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</si>
  <si>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</si>
  <si>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</si>
  <si>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</si>
  <si>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</si>
  <si>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</si>
  <si>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</si>
  <si>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</si>
  <si>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</si>
  <si>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</si>
  <si>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</si>
  <si>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</si>
  <si>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</si>
  <si>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</si>
  <si>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</si>
  <si>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</si>
  <si>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</si>
  <si>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</si>
  <si>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</si>
  <si>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</si>
  <si>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</si>
  <si>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</si>
  <si>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</si>
  <si>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</si>
  <si>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</si>
  <si>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</si>
  <si>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</si>
  <si>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</si>
  <si>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</si>
  <si>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</si>
  <si>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</si>
  <si>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</si>
  <si>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</si>
  <si>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</si>
  <si>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</si>
  <si>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</si>
  <si>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</si>
  <si>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</si>
  <si>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</si>
  <si>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</si>
  <si>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</si>
  <si>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</si>
  <si>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</si>
  <si>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</si>
  <si>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</si>
  <si>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</si>
  <si>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</si>
  <si>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</si>
  <si>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</si>
  <si>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</si>
  <si>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</si>
  <si>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</si>
  <si>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</si>
  <si>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</si>
  <si>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</si>
  <si>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</si>
  <si>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</si>
  <si>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</si>
  <si>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</si>
  <si>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</si>
  <si>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</si>
  <si>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</si>
  <si>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</si>
  <si>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</si>
  <si>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</si>
  <si>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</si>
  <si>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</si>
  <si>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</si>
  <si>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</si>
  <si>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</si>
  <si>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</si>
  <si>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</si>
  <si>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</si>
  <si>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</si>
  <si>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</si>
  <si>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</si>
  <si>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</si>
  <si>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</si>
  <si>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</si>
  <si>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</si>
  <si>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</si>
  <si>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</si>
  <si>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</si>
  <si>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</si>
  <si>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</si>
  <si>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</si>
  <si>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</si>
  <si>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</si>
  <si>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</si>
  <si>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</si>
  <si>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</si>
  <si>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</si>
  <si>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</si>
  <si>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</si>
  <si>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</si>
  <si>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</si>
  <si>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</si>
  <si>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</si>
  <si>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</si>
  <si>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</si>
  <si>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</si>
  <si>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</si>
  <si>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</si>
  <si>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</si>
  <si>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</si>
  <si>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</si>
  <si>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</si>
  <si>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</si>
  <si>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</si>
  <si>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</si>
  <si>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</si>
  <si>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</si>
  <si>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</si>
  <si>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</si>
  <si>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</si>
  <si>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</si>
  <si>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</si>
  <si>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</si>
  <si>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</si>
  <si>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</si>
  <si>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</si>
  <si>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</si>
  <si>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</si>
  <si>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</si>
  <si>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</si>
  <si>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</si>
  <si>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</si>
  <si>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</si>
  <si>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</si>
  <si>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</si>
  <si>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</si>
  <si>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</si>
  <si>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</si>
  <si>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</si>
  <si>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</si>
  <si>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</si>
  <si>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</si>
  <si>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</si>
  <si>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</si>
  <si>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</si>
  <si>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</si>
  <si>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</si>
  <si>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</si>
  <si>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</si>
  <si>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</si>
  <si>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</si>
  <si>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</si>
  <si>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</si>
  <si>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</si>
  <si>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</si>
  <si>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</si>
  <si>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</si>
  <si>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</si>
  <si>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</si>
  <si>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</si>
  <si>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</si>
  <si>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</si>
  <si>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</si>
  <si>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</si>
  <si>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</si>
  <si>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</si>
  <si>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</si>
  <si>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</si>
  <si>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</si>
  <si>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</si>
  <si>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</si>
  <si>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</si>
  <si>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</si>
  <si>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</si>
  <si>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</si>
  <si>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</si>
  <si>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</si>
  <si>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</si>
  <si>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</si>
  <si>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</si>
  <si>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</si>
  <si>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</si>
  <si>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</si>
  <si>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</si>
  <si>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</si>
  <si>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</si>
  <si>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</si>
  <si>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</si>
  <si>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</si>
  <si>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</si>
  <si>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</si>
  <si>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</si>
  <si>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</si>
  <si>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</si>
  <si>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</si>
  <si>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</si>
  <si>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</si>
  <si>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</si>
  <si>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</si>
  <si>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</si>
  <si>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</si>
  <si>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</si>
  <si>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</si>
  <si>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</si>
  <si>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</si>
  <si>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</si>
  <si>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</si>
  <si>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</si>
  <si>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</si>
  <si>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</si>
  <si>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</si>
  <si>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</si>
  <si>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</si>
  <si>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</si>
  <si>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</si>
  <si>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</si>
  <si>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</si>
  <si>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</si>
  <si>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</si>
  <si>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</si>
  <si>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</si>
  <si>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</si>
  <si>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</si>
  <si>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</si>
  <si>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</si>
  <si>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</si>
  <si>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</si>
  <si>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</si>
  <si>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</si>
  <si>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</si>
  <si>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</si>
  <si>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</si>
  <si>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</si>
  <si>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</si>
  <si>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</si>
  <si>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</si>
  <si>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</si>
  <si>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</si>
  <si>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</si>
  <si>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</si>
  <si>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</si>
  <si>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</si>
  <si>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</si>
  <si>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</si>
  <si>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</si>
  <si>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</si>
  <si>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</si>
  <si>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</si>
  <si>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</si>
  <si>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</si>
  <si>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</si>
  <si>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</si>
  <si>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</si>
  <si>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</si>
  <si>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</si>
  <si>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</si>
  <si>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</si>
  <si>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</si>
  <si>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</si>
  <si>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</si>
  <si>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</si>
  <si>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</si>
  <si>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</si>
  <si>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</si>
  <si>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</si>
  <si>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</si>
  <si>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</si>
  <si>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</si>
  <si>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</si>
  <si>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</si>
  <si>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</si>
  <si>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</si>
  <si>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</si>
  <si>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</si>
  <si>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</si>
  <si>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</si>
  <si>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</si>
  <si>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</si>
  <si>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</si>
  <si>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</si>
  <si>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</si>
  <si>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</si>
  <si>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</si>
  <si>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</si>
  <si>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</si>
  <si>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</si>
  <si>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</si>
  <si>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</si>
  <si>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</si>
  <si>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</si>
  <si>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</si>
  <si>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</si>
  <si>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</si>
  <si>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</si>
  <si>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</si>
  <si>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</si>
  <si>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</si>
  <si>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</si>
  <si>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</si>
  <si>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</si>
  <si>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</si>
  <si>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</si>
  <si>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</si>
  <si>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</si>
  <si>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</si>
  <si>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</si>
  <si>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</si>
  <si>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</si>
  <si>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</si>
  <si>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</si>
  <si>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</si>
  <si>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</si>
  <si>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</si>
  <si>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</si>
  <si>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</si>
  <si>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</si>
  <si>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</si>
  <si>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</si>
  <si>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</si>
  <si>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</si>
  <si>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</si>
  <si>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</si>
  <si>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</si>
  <si>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</si>
  <si>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</si>
  <si>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</si>
  <si>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</si>
  <si>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</si>
  <si>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</si>
  <si>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</si>
  <si>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</si>
  <si>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</si>
  <si>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</si>
  <si>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</si>
  <si>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</si>
  <si>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</si>
  <si>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</si>
  <si>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</si>
  <si>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</si>
  <si>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</si>
  <si>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</si>
  <si>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</si>
  <si>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</si>
  <si>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</si>
  <si>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</si>
  <si>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</si>
  <si>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</si>
  <si>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</si>
  <si>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</si>
  <si>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</si>
  <si>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</si>
  <si>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</si>
  <si>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</si>
  <si>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</si>
  <si>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</si>
  <si>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</si>
  <si>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</si>
  <si>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</si>
  <si>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</si>
  <si>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</si>
  <si>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</si>
  <si>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</si>
  <si>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</si>
  <si>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</si>
  <si>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</si>
  <si>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</si>
  <si>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</si>
  <si>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</si>
  <si>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</si>
  <si>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</si>
  <si>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</si>
  <si>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</si>
  <si>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</si>
  <si>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</si>
  <si>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</si>
  <si>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</si>
  <si>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</si>
  <si>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</si>
  <si>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</si>
  <si>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</si>
  <si>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</si>
  <si>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</si>
  <si>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</si>
  <si>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</si>
  <si>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</si>
  <si>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</si>
  <si>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</si>
  <si>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</si>
  <si>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</si>
  <si>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</si>
  <si>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</si>
  <si>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</si>
  <si>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</si>
  <si>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</si>
  <si>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</si>
  <si>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</si>
  <si>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</si>
  <si>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</si>
  <si>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</si>
  <si>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</si>
  <si>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</si>
  <si>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</si>
  <si>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</si>
  <si>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</si>
  <si>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</si>
  <si>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</si>
  <si>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</si>
  <si>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</si>
  <si>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</si>
  <si>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</si>
  <si>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</si>
  <si>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</si>
  <si>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</si>
  <si>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</si>
  <si>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</si>
  <si>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</si>
  <si>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</si>
  <si>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</si>
  <si>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</si>
  <si>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</si>
  <si>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</si>
  <si>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</si>
  <si>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</si>
  <si>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</si>
  <si>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</si>
  <si>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</si>
  <si>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</si>
  <si>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</si>
  <si>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</si>
  <si>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</si>
  <si>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</si>
  <si>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</si>
  <si>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</si>
  <si>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</si>
  <si>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</si>
  <si>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</si>
  <si>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</si>
  <si>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</si>
  <si>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</si>
  <si>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</si>
  <si>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</si>
  <si>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</si>
  <si>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</si>
  <si>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</si>
  <si>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</si>
  <si>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</si>
  <si>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</si>
  <si>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</si>
  <si>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</si>
  <si>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</si>
  <si>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</si>
  <si>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</si>
  <si>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</si>
  <si>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</si>
  <si>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</si>
  <si>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</si>
  <si>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</si>
  <si>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</si>
  <si>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</si>
  <si>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</si>
  <si>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</si>
  <si>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</si>
  <si>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</si>
  <si>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</si>
  <si>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</si>
  <si>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</si>
  <si>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</si>
  <si>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</si>
  <si>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</si>
  <si>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</si>
  <si>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</si>
  <si>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</si>
  <si>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</si>
  <si>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</si>
  <si>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</si>
  <si>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</si>
  <si>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</si>
  <si>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</si>
  <si>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</si>
  <si>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</si>
  <si>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</si>
  <si>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</si>
  <si>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</si>
  <si>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</si>
  <si>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</si>
  <si>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</si>
  <si>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</si>
  <si>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</si>
  <si>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</si>
  <si>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</si>
  <si>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</si>
  <si>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</si>
  <si>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</si>
  <si>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</si>
  <si>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</si>
  <si>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</si>
  <si>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</si>
  <si>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</si>
  <si>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</si>
  <si>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</si>
  <si>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</si>
  <si>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</si>
  <si>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</si>
  <si>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</si>
  <si>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</si>
  <si>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</si>
  <si>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</si>
  <si>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</si>
  <si>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</si>
  <si>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</si>
  <si>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</si>
  <si>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</si>
  <si>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</si>
  <si>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</si>
  <si>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</si>
  <si>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</si>
  <si>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</si>
  <si>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</si>
  <si>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</si>
  <si>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</si>
  <si>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</si>
  <si>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</si>
  <si>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</si>
  <si>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</si>
  <si>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</si>
  <si>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</si>
  <si>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</si>
  <si>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</si>
  <si>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</si>
  <si>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</si>
  <si>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</si>
  <si>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</si>
  <si>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</si>
  <si>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</si>
  <si>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</si>
  <si>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</si>
  <si>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</si>
  <si>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</si>
  <si>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</si>
  <si>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</si>
  <si>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</si>
  <si>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</si>
  <si>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</si>
  <si>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</si>
  <si>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</si>
  <si>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</si>
  <si>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</si>
  <si>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</si>
  <si>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</si>
  <si>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</si>
  <si>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</si>
  <si>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</si>
  <si>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</si>
  <si>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</si>
  <si>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</si>
  <si>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</si>
  <si>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</si>
  <si>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</si>
  <si>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</si>
  <si>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</si>
  <si>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</si>
  <si>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</si>
  <si>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</si>
  <si>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</si>
  <si>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</si>
  <si>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</si>
  <si>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</si>
  <si>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</si>
  <si>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</si>
  <si>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</si>
  <si>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</si>
  <si>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</si>
  <si>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</si>
  <si>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</si>
  <si>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</si>
  <si>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</si>
  <si>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</si>
  <si>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</si>
  <si>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</si>
  <si>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</si>
  <si>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</si>
  <si>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</si>
  <si>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</si>
  <si>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</si>
  <si>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</si>
  <si>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</si>
  <si>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</si>
  <si>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</si>
  <si>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</si>
  <si>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</si>
  <si>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</si>
  <si>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</si>
  <si>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</si>
  <si>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</si>
  <si>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</si>
  <si>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</si>
  <si>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</si>
  <si>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</si>
  <si>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</si>
  <si>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</si>
  <si>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</si>
  <si>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</si>
  <si>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</si>
  <si>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</si>
  <si>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</si>
  <si>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</si>
  <si>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</si>
  <si>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</si>
  <si>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</si>
  <si>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</si>
  <si>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</si>
  <si>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</si>
  <si>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</si>
  <si>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</si>
  <si>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</si>
  <si>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</si>
  <si>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</si>
  <si>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</si>
  <si>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</si>
  <si>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</si>
  <si>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</si>
  <si>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</si>
  <si>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</si>
  <si>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</si>
  <si>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</si>
  <si>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</si>
  <si>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</si>
  <si>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</si>
  <si>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</si>
  <si>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</si>
  <si>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</si>
  <si>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</si>
  <si>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</si>
  <si>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</si>
  <si>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</si>
  <si>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</si>
  <si>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</si>
  <si>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</si>
  <si>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</si>
  <si>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</si>
  <si>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</si>
  <si>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</si>
  <si>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</si>
  <si>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</si>
  <si>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</si>
  <si>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</si>
  <si>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</si>
  <si>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</si>
  <si>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</si>
  <si>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</si>
  <si>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</si>
  <si>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</si>
  <si>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</si>
  <si>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</si>
  <si>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</si>
  <si>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</si>
  <si>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</si>
  <si>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</si>
  <si>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</si>
  <si>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</si>
  <si>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</si>
  <si>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</si>
  <si>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</si>
  <si>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</si>
  <si>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</si>
  <si>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</si>
  <si>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</si>
  <si>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</si>
  <si>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</si>
  <si>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</si>
  <si>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</si>
  <si>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</si>
  <si>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</si>
  <si>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</si>
  <si>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</si>
  <si>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</si>
  <si>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</si>
  <si>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</si>
  <si>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</si>
  <si>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</si>
  <si>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</si>
  <si>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</si>
  <si>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</si>
  <si>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</si>
  <si>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</si>
  <si>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</si>
  <si>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</si>
  <si>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</si>
  <si>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</si>
  <si>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</si>
  <si>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</si>
  <si>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</si>
  <si>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</si>
  <si>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</si>
  <si>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</si>
  <si>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</si>
  <si>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</si>
  <si>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</si>
  <si>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</si>
  <si>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</si>
  <si>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</si>
  <si>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</si>
  <si>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</si>
  <si>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</si>
  <si>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</si>
  <si>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</si>
  <si>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</si>
  <si>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</si>
  <si>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</si>
  <si>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</si>
  <si>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</si>
  <si>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</si>
  <si>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</si>
  <si>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</si>
  <si>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</si>
  <si>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</si>
  <si>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</si>
  <si>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</si>
  <si>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</si>
  <si>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</si>
  <si>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</si>
  <si>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</si>
  <si>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</si>
  <si>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</si>
  <si>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</si>
  <si>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</si>
  <si>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</si>
  <si>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</si>
  <si>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</si>
  <si>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</si>
  <si>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</si>
  <si>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</si>
  <si>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</si>
  <si>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</si>
  <si>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</si>
  <si>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</si>
  <si>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</si>
  <si>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</si>
  <si>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</si>
  <si>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</si>
  <si>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</si>
  <si>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</si>
  <si>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</si>
  <si>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</si>
  <si>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</si>
  <si>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</si>
  <si>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</si>
  <si>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</si>
  <si>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</si>
  <si>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</si>
  <si>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</si>
  <si>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</si>
  <si>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</si>
  <si>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</si>
  <si>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</si>
  <si>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</si>
  <si>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</si>
  <si>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</si>
  <si>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</si>
  <si>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</si>
  <si>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</si>
  <si>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</si>
  <si>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</si>
  <si>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</si>
  <si>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</si>
  <si>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</si>
  <si>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</si>
  <si>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</si>
  <si>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</si>
  <si>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</si>
  <si>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</si>
  <si>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</si>
  <si>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</si>
  <si>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</si>
  <si>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</si>
  <si>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</si>
  <si>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</si>
  <si>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</si>
  <si>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</si>
  <si>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</si>
  <si>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</si>
  <si>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</si>
  <si>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</si>
  <si>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</si>
  <si>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</si>
  <si>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</si>
  <si>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</si>
  <si>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</si>
  <si>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</si>
  <si>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</si>
  <si>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</si>
  <si>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</si>
  <si>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</si>
  <si>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</si>
  <si>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</si>
  <si>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</si>
  <si>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</si>
  <si>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</si>
  <si>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</si>
  <si>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</si>
  <si>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</si>
  <si>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</si>
  <si>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</si>
  <si>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</si>
  <si>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</si>
  <si>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</si>
  <si>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</si>
  <si>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</si>
  <si>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</si>
  <si>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</si>
  <si>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</si>
  <si>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</si>
  <si>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</si>
  <si>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</si>
  <si>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</si>
  <si>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</si>
  <si>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</si>
  <si>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</si>
  <si>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</si>
  <si>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</si>
  <si>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</si>
  <si>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</si>
  <si>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</si>
  <si>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</si>
  <si>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</si>
  <si>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</si>
  <si>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</si>
  <si>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</si>
  <si>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</si>
  <si>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</si>
  <si>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</si>
  <si>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</si>
  <si>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</si>
  <si>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</si>
  <si>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</si>
  <si>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</si>
  <si>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</si>
  <si>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</si>
  <si>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</si>
  <si>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</si>
  <si>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</si>
  <si>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</si>
  <si>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</si>
  <si>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</si>
  <si>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</si>
  <si>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</si>
  <si>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</si>
  <si>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</si>
  <si>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</si>
  <si>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</si>
  <si>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</si>
  <si>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</si>
  <si>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</si>
  <si>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</si>
  <si>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</si>
  <si>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</si>
  <si>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</si>
  <si>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</si>
  <si>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</si>
  <si>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</si>
  <si>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</si>
  <si>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</si>
  <si>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</si>
  <si>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</si>
  <si>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</si>
  <si>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</si>
  <si>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</si>
  <si>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</si>
  <si>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</si>
  <si>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</si>
  <si>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</si>
  <si>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</si>
  <si>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</si>
  <si>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</si>
  <si>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</si>
  <si>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</si>
  <si>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</si>
  <si>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</si>
  <si>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</si>
  <si>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</si>
  <si>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</si>
  <si>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</si>
  <si>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</si>
  <si>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</si>
  <si>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</si>
  <si>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</si>
  <si>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</si>
  <si>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</si>
  <si>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</si>
  <si>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</si>
  <si>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</si>
  <si>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</si>
  <si>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</si>
  <si>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</si>
  <si>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</si>
  <si>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</si>
  <si>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</si>
  <si>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</si>
  <si>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</si>
  <si>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</si>
  <si>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</si>
  <si>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</si>
  <si>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</si>
  <si>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</si>
  <si>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</si>
  <si>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</si>
  <si>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</si>
  <si>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</si>
  <si>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</si>
  <si>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</si>
  <si>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</si>
  <si>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</si>
  <si>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</si>
  <si>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</si>
  <si>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</si>
  <si>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</si>
  <si>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</si>
  <si>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</si>
  <si>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</si>
  <si>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</si>
  <si>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</si>
  <si>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</si>
  <si>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</si>
  <si>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</si>
  <si>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</si>
  <si>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</si>
  <si>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</si>
  <si>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</si>
  <si>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</si>
  <si>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</si>
  <si>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</si>
  <si>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</si>
  <si>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</si>
  <si>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</si>
  <si>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</si>
  <si>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</si>
  <si>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</si>
  <si>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</si>
  <si>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</si>
  <si>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</si>
  <si>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</si>
  <si>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</si>
  <si>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</si>
  <si>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</si>
  <si>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</si>
  <si>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</si>
  <si>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</si>
  <si>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</si>
  <si>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</si>
  <si>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</si>
  <si>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</si>
  <si>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</si>
  <si>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</si>
  <si>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</si>
  <si>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</si>
  <si>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</si>
  <si>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</si>
  <si>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</si>
  <si>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</si>
  <si>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</si>
  <si>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</si>
  <si>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</si>
  <si>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</si>
  <si>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</si>
  <si>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</si>
  <si>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</si>
  <si>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</si>
  <si>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</si>
  <si>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</si>
  <si>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</si>
  <si>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</si>
  <si>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</si>
  <si>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</si>
  <si>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</si>
  <si>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</si>
  <si>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</si>
  <si>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</si>
  <si>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</si>
  <si>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</si>
  <si>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</si>
  <si>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</si>
  <si>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</si>
  <si>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</si>
  <si>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</si>
  <si>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</si>
  <si>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</si>
  <si>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</si>
  <si>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</si>
  <si>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</si>
  <si>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</si>
  <si>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</si>
  <si>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</si>
  <si>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</si>
  <si>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</si>
  <si>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</si>
  <si>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</si>
  <si>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</si>
  <si>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</si>
  <si>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</si>
  <si>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</si>
  <si>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</si>
  <si>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</si>
  <si>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</si>
  <si>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</si>
  <si>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</si>
  <si>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</si>
  <si>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</si>
  <si>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</si>
  <si>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</si>
  <si>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</si>
  <si>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</si>
  <si>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</si>
  <si>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</si>
  <si>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</si>
  <si>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</si>
  <si>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</si>
  <si>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</si>
  <si>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</si>
  <si>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</si>
  <si>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</si>
  <si>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</si>
  <si>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</si>
  <si>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</si>
  <si>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</si>
  <si>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</si>
  <si>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</si>
  <si>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</si>
  <si>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</si>
  <si>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</si>
  <si>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</si>
  <si>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</si>
  <si>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</si>
  <si>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</si>
  <si>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</si>
  <si>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</si>
  <si>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</si>
  <si>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</si>
  <si>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</si>
  <si>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</si>
  <si>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</si>
  <si>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</si>
  <si>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</si>
  <si>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</si>
  <si>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</si>
  <si>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</si>
  <si>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</si>
  <si>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</si>
  <si>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</si>
  <si>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</si>
  <si>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</si>
  <si>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</si>
  <si>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</si>
  <si>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</si>
  <si>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</si>
  <si>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</si>
  <si>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</si>
  <si>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</si>
  <si>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</si>
  <si>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</si>
  <si>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</si>
  <si>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</si>
  <si>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</si>
  <si>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</si>
  <si>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</si>
  <si>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</si>
  <si>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</si>
  <si>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</si>
  <si>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</si>
  <si>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</si>
  <si>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</si>
  <si>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</si>
  <si>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</si>
  <si>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</si>
  <si>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</si>
  <si>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</si>
  <si>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</si>
  <si>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</si>
  <si>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</si>
  <si>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</si>
  <si>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</si>
  <si>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</si>
  <si>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</si>
  <si>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</si>
  <si>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</si>
  <si>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</si>
  <si>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</si>
  <si>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</si>
  <si>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</si>
  <si>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</si>
  <si>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</si>
  <si>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</si>
  <si>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</si>
  <si>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</si>
  <si>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</si>
  <si>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</si>
  <si>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</si>
  <si>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</si>
  <si>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</si>
  <si>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</si>
  <si>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</si>
  <si>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</si>
  <si>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</si>
  <si>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</si>
  <si>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</si>
  <si>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</si>
  <si>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</si>
  <si>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</si>
  <si>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</si>
  <si>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</si>
  <si>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</si>
  <si>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</si>
  <si>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</si>
  <si>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</si>
  <si>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</si>
  <si>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</si>
  <si>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</si>
  <si>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</si>
  <si>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</si>
  <si>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</si>
  <si>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</si>
  <si>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</si>
  <si>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</si>
  <si>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</si>
  <si>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</si>
  <si>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</si>
  <si>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</si>
  <si>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</si>
  <si>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</si>
  <si>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</si>
  <si>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</si>
  <si>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</si>
  <si>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</si>
  <si>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</si>
  <si>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</si>
  <si>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</si>
  <si>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</si>
  <si>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</si>
  <si>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</si>
  <si>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</si>
  <si>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</si>
  <si>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</si>
  <si>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</si>
  <si>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</si>
  <si>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</si>
  <si>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</si>
  <si>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</si>
  <si>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</si>
  <si>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</si>
  <si>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</si>
  <si>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</si>
  <si>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</si>
  <si>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</si>
  <si>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</si>
  <si>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</si>
  <si>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</si>
  <si>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</si>
  <si>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</si>
  <si>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</si>
  <si>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</si>
  <si>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</si>
  <si>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</si>
  <si>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</si>
  <si>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</si>
  <si>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</si>
  <si>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</si>
  <si>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</si>
  <si>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</si>
  <si>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</si>
  <si>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</si>
  <si>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</si>
  <si>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</si>
  <si>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</si>
  <si>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</si>
  <si>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</si>
  <si>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</si>
  <si>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</si>
  <si>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</si>
  <si>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</si>
  <si>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</si>
  <si>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</si>
  <si>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</si>
  <si>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</si>
  <si>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</si>
  <si>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</si>
  <si>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</si>
  <si>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</si>
  <si>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</si>
  <si>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</si>
  <si>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</si>
  <si>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</si>
  <si>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</si>
  <si>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</si>
  <si>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</si>
  <si>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</si>
  <si>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</si>
  <si>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</si>
  <si>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</si>
  <si>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</si>
  <si>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</si>
  <si>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</si>
  <si>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</si>
  <si>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</si>
  <si>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</si>
  <si>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</si>
  <si>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</si>
  <si>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</si>
  <si>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</si>
  <si>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</si>
  <si>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</si>
  <si>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</si>
  <si>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</si>
  <si>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</si>
  <si>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</si>
  <si>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</si>
  <si>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</si>
  <si>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</si>
  <si>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</si>
  <si>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</si>
  <si>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</si>
  <si>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</si>
  <si>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</si>
  <si>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</si>
  <si>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</si>
  <si>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</si>
  <si>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</si>
  <si>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</si>
  <si>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</si>
  <si>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</si>
  <si>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</si>
  <si>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</si>
  <si>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</si>
  <si>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</si>
  <si>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</si>
  <si>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</si>
  <si>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</si>
  <si>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</si>
  <si>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</si>
  <si>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</si>
  <si>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</si>
  <si>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</si>
  <si>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</si>
  <si>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</si>
  <si>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</si>
  <si>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</si>
  <si>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</si>
  <si>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</si>
  <si>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</si>
  <si>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</si>
  <si>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</si>
  <si>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</si>
  <si>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</si>
  <si>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</si>
  <si>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</si>
  <si>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</si>
  <si>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</si>
  <si>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</si>
  <si>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</si>
  <si>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</si>
  <si>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</si>
  <si>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</si>
  <si>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</si>
  <si>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</si>
  <si>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</si>
  <si>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</si>
  <si>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</si>
  <si>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</si>
  <si>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</si>
  <si>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</si>
  <si>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</si>
  <si>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</si>
  <si>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</si>
  <si>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</si>
  <si>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</si>
  <si>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</si>
  <si>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</si>
  <si>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</si>
  <si>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</si>
  <si>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</si>
  <si>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</si>
  <si>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</si>
  <si>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</si>
  <si>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</si>
  <si>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</si>
  <si>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</si>
  <si>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</si>
  <si>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</si>
  <si>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</si>
  <si>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</si>
  <si>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</si>
  <si>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</si>
  <si>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</si>
  <si>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</si>
  <si>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</si>
  <si>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</si>
  <si>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</si>
  <si>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</si>
  <si>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</si>
  <si>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</si>
  <si>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</si>
  <si>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</si>
  <si>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</si>
  <si>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</si>
  <si>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</si>
  <si>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</si>
  <si>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</si>
  <si>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</si>
  <si>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</si>
  <si>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</si>
  <si>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</si>
  <si>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</si>
  <si>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</si>
  <si>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</si>
  <si>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</si>
  <si>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</si>
  <si>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</si>
  <si>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</si>
  <si>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</si>
  <si>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</si>
  <si>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</si>
  <si>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</si>
  <si>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</si>
  <si>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</si>
  <si>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</si>
  <si>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</si>
  <si>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</si>
  <si>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</si>
  <si>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</si>
  <si>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</si>
  <si>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</si>
  <si>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</si>
  <si>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</si>
  <si>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</si>
  <si>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</si>
  <si>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</si>
  <si>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</si>
  <si>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</si>
  <si>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</si>
  <si>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</si>
  <si>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</si>
  <si>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</si>
  <si>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</si>
  <si>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</si>
  <si>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</si>
  <si>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</si>
  <si>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</si>
  <si>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</si>
  <si>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</si>
  <si>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</si>
  <si>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</si>
  <si>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</si>
  <si>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</si>
  <si>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</si>
  <si>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</si>
  <si>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</si>
  <si>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</si>
  <si>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</si>
  <si>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</si>
  <si>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</si>
  <si>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</si>
  <si>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</si>
  <si>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</si>
  <si>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</si>
  <si>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</si>
  <si>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</si>
  <si>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</si>
  <si>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</si>
  <si>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</si>
  <si>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</si>
  <si>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</si>
  <si>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</si>
  <si>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</si>
  <si>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</si>
  <si>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</si>
  <si>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</si>
  <si>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</si>
  <si>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</si>
  <si>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</si>
  <si>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</si>
  <si>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</si>
  <si>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</si>
  <si>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</si>
  <si>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</si>
  <si>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</si>
  <si>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</si>
  <si>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</si>
  <si>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</si>
  <si>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</si>
  <si>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</si>
  <si>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</si>
  <si>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</si>
  <si>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</si>
  <si>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</si>
  <si>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</si>
  <si>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</si>
  <si>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</si>
  <si>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</si>
  <si>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</si>
  <si>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</si>
  <si>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</si>
  <si>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</si>
  <si>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</si>
  <si>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</si>
  <si>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</si>
  <si>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</si>
  <si>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</si>
  <si>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</si>
  <si>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</si>
  <si>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</si>
  <si>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</si>
  <si>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</si>
  <si>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</si>
  <si>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</si>
  <si>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</si>
  <si>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</si>
  <si>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</si>
  <si>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</si>
  <si>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</si>
  <si>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</si>
  <si>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</si>
  <si>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</si>
  <si>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</si>
  <si>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</si>
  <si>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</si>
  <si>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</si>
  <si>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</si>
  <si>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</si>
  <si>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</si>
  <si>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</si>
  <si>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</si>
  <si>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</si>
  <si>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</si>
  <si>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</si>
  <si>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</si>
  <si>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</si>
  <si>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</si>
  <si>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</si>
  <si>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</si>
  <si>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</si>
  <si>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</si>
  <si>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</si>
  <si>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</si>
  <si>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</si>
  <si>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</si>
  <si>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</si>
  <si>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</si>
  <si>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</si>
  <si>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</si>
  <si>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</si>
  <si>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</si>
  <si>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</si>
  <si>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</si>
  <si>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</si>
  <si>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</si>
  <si>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</si>
  <si>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</si>
  <si>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</si>
  <si>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</si>
  <si>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</si>
  <si>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</si>
  <si>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</si>
  <si>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</si>
  <si>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</si>
  <si>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</si>
  <si>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</si>
  <si>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</si>
  <si>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</si>
  <si>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</si>
  <si>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</si>
  <si>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</si>
  <si>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</si>
  <si>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</si>
  <si>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</si>
  <si>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</si>
  <si>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</si>
  <si>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</si>
  <si>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</si>
  <si>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</si>
  <si>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</si>
  <si>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</si>
  <si>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</si>
  <si>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</si>
  <si>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</si>
  <si>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</si>
  <si>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</si>
  <si>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</si>
  <si>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</si>
  <si>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</si>
  <si>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</si>
  <si>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</si>
  <si>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</si>
  <si>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</si>
  <si>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</si>
  <si>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</si>
  <si>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</si>
  <si>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</si>
  <si>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</si>
  <si>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</si>
  <si>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</si>
  <si>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</si>
  <si>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</si>
  <si>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</si>
  <si>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</si>
  <si>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</si>
  <si>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</si>
  <si>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</si>
  <si>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</si>
  <si>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</si>
  <si>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</si>
  <si>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</si>
  <si>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</si>
  <si>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</si>
  <si>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</si>
  <si>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</si>
  <si>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</si>
  <si>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</si>
  <si>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</si>
  <si>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</si>
  <si>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</si>
  <si>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</si>
  <si>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</si>
  <si>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</si>
  <si>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</si>
  <si>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</si>
  <si>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</si>
  <si>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</si>
  <si>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</si>
  <si>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</si>
  <si>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</si>
  <si>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</si>
  <si>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</si>
  <si>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</si>
  <si>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</si>
  <si>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</si>
  <si>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</si>
  <si>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</si>
  <si>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</si>
  <si>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</si>
  <si>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</si>
  <si>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</si>
  <si>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</si>
  <si>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</si>
  <si>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</si>
  <si>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</si>
  <si>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</si>
  <si>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</si>
  <si>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</si>
  <si>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</si>
  <si>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</si>
  <si>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</si>
  <si>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</si>
  <si>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</si>
  <si>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</si>
  <si>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</si>
  <si>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</si>
  <si>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</si>
  <si>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</si>
  <si>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</si>
  <si>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</si>
  <si>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</si>
  <si>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</si>
  <si>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</si>
  <si>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</si>
  <si>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</si>
  <si>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</si>
  <si>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</si>
  <si>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</si>
  <si>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</si>
  <si>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</si>
  <si>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</si>
  <si>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</si>
  <si>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</si>
  <si>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</si>
  <si>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</si>
  <si>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</si>
  <si>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</si>
  <si>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</si>
  <si>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</si>
  <si>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</si>
  <si>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</si>
  <si>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</si>
  <si>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</si>
  <si>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</si>
  <si>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</si>
  <si>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</si>
  <si>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</si>
  <si>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</si>
  <si>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</si>
  <si>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</si>
  <si>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</si>
  <si>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</si>
  <si>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</si>
  <si>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</si>
  <si>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</si>
  <si>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</si>
  <si>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</si>
  <si>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</si>
  <si>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</si>
  <si>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</si>
  <si>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</si>
  <si>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</si>
  <si>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</si>
  <si>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</si>
  <si>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</si>
  <si>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</si>
  <si>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</si>
  <si>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</si>
  <si>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</si>
  <si>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</si>
  <si>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</si>
  <si>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</si>
  <si>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</si>
  <si>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</si>
  <si>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</si>
  <si>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</si>
  <si>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</si>
  <si>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</si>
  <si>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</si>
  <si>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</si>
  <si>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</si>
  <si>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</si>
  <si>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</si>
  <si>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</si>
  <si>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</si>
  <si>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</si>
  <si>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</si>
  <si>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</si>
  <si>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</si>
  <si>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</si>
  <si>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</si>
  <si>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</si>
  <si>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</si>
  <si>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</si>
  <si>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</si>
  <si>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</si>
  <si>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</si>
  <si>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</si>
  <si>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</si>
  <si>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</si>
  <si>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</si>
  <si>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</si>
  <si>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</si>
  <si>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</si>
  <si>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</si>
  <si>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</si>
  <si>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</si>
  <si>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</si>
  <si>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</si>
  <si>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</si>
  <si>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</si>
  <si>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</si>
  <si>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</si>
  <si>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</si>
  <si>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</si>
  <si>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</si>
  <si>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</si>
  <si>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</si>
  <si>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</si>
  <si>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</si>
  <si>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</si>
  <si>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</si>
  <si>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</si>
  <si>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</si>
  <si>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</si>
  <si>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</si>
  <si>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</si>
  <si>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</si>
  <si>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</si>
  <si>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</si>
  <si>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</si>
  <si>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</si>
  <si>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</si>
  <si>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</si>
  <si>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</si>
  <si>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</si>
  <si>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</si>
  <si>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</si>
  <si>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</si>
  <si>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</si>
  <si>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</si>
  <si>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</si>
  <si>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</si>
  <si>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</si>
  <si>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</si>
  <si>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</si>
  <si>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</si>
  <si>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</si>
  <si>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</si>
  <si>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</si>
  <si>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</si>
  <si>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</si>
  <si>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</si>
  <si>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</si>
  <si>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</si>
  <si>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</si>
  <si>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</si>
  <si>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</si>
  <si>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</si>
  <si>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</si>
  <si>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</si>
  <si>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</si>
  <si>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</si>
  <si>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</si>
  <si>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</si>
  <si>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</si>
  <si>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</si>
  <si>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</si>
  <si>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</si>
  <si>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</si>
  <si>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</si>
  <si>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</si>
  <si>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</si>
  <si>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</si>
  <si>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</si>
  <si>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</si>
  <si>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</si>
  <si>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</si>
  <si>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</si>
  <si>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</si>
  <si>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</si>
  <si>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</si>
  <si>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</si>
  <si>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</si>
  <si>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</si>
  <si>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</si>
  <si>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</si>
  <si>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</si>
  <si>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</si>
  <si>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</si>
  <si>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</si>
  <si>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</si>
  <si>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</si>
  <si>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</si>
  <si>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</si>
  <si>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</si>
  <si>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</si>
  <si>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</si>
  <si>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</si>
  <si>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</si>
  <si>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</si>
  <si>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</si>
  <si>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</si>
  <si>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</si>
  <si>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</si>
  <si>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</si>
  <si>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</si>
  <si>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</si>
  <si>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</si>
  <si>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</si>
  <si>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</si>
  <si>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</si>
  <si>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</si>
  <si>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</si>
  <si>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</si>
  <si>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</si>
  <si>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</si>
  <si>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</si>
  <si>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</si>
  <si>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</si>
  <si>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</si>
  <si>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</si>
  <si>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</si>
  <si>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</si>
  <si>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</si>
  <si>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</si>
  <si>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</si>
  <si>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</si>
  <si>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</si>
  <si>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</si>
  <si>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</si>
  <si>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</si>
  <si>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</si>
  <si>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</si>
  <si>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</si>
  <si>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</si>
  <si>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</si>
  <si>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</si>
  <si>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</si>
  <si>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</si>
  <si>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</si>
  <si>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</si>
  <si>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</si>
  <si>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</si>
  <si>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</si>
  <si>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</si>
  <si>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</si>
  <si>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</si>
  <si>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</si>
  <si>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</si>
  <si>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</si>
  <si>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</si>
  <si>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</si>
  <si>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</si>
  <si>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</si>
  <si>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</si>
  <si>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</si>
  <si>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</si>
  <si>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</si>
  <si>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</si>
  <si>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</si>
  <si>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</si>
  <si>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</si>
  <si>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</si>
  <si>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</si>
  <si>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</si>
  <si>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</si>
  <si>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</si>
  <si>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</si>
  <si>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</si>
  <si>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</si>
  <si>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</si>
  <si>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</si>
  <si>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</si>
  <si>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</si>
  <si>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</si>
  <si>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</si>
  <si>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</si>
  <si>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</si>
  <si>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</si>
  <si>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</si>
  <si>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</si>
  <si>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</si>
  <si>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</si>
  <si>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</si>
  <si>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</si>
  <si>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</si>
  <si>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</si>
  <si>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</si>
  <si>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</si>
  <si>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</si>
  <si>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</si>
  <si>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</si>
  <si>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</si>
  <si>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</si>
  <si>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</si>
  <si>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</si>
  <si>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</si>
  <si>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</si>
  <si>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</si>
  <si>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</si>
  <si>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</si>
  <si>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</si>
  <si>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</si>
  <si>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</si>
  <si>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</si>
  <si>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</si>
  <si>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</si>
  <si>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</si>
  <si>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</si>
  <si>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</si>
  <si>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</si>
  <si>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</si>
  <si>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</si>
  <si>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</si>
  <si>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</si>
  <si>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</si>
  <si>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</si>
  <si>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</si>
  <si>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</si>
  <si>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</si>
  <si>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</si>
  <si>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</si>
  <si>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</si>
  <si>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</si>
  <si>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</si>
  <si>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</si>
  <si>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</si>
  <si>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</si>
  <si>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</si>
  <si>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</si>
  <si>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</si>
  <si>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</si>
  <si>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</si>
  <si>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</si>
  <si>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</si>
  <si>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</si>
  <si>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</si>
  <si>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</si>
  <si>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</si>
  <si>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</si>
  <si>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</si>
  <si>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</si>
  <si>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</si>
  <si>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</si>
  <si>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</si>
  <si>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</si>
  <si>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</si>
  <si>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</si>
  <si>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</si>
  <si>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</si>
  <si>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</si>
  <si>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</si>
  <si>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</si>
  <si>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</si>
  <si>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</si>
  <si>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</si>
  <si>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</si>
  <si>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</si>
  <si>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</si>
  <si>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</si>
  <si>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</si>
  <si>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</si>
  <si>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</si>
  <si>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</si>
  <si>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</si>
  <si>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</si>
  <si>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</si>
  <si>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</si>
  <si>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</si>
  <si>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</si>
  <si>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</si>
  <si>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</si>
  <si>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</si>
  <si>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</si>
  <si>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</si>
  <si>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</si>
  <si>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</si>
  <si>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</si>
  <si>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</si>
  <si>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</si>
  <si>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</si>
  <si>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</si>
  <si>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</si>
  <si>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</si>
  <si>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</si>
  <si>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</si>
  <si>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</si>
  <si>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</si>
  <si>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</si>
  <si>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</si>
  <si>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</si>
  <si>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</si>
  <si>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</si>
  <si>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</si>
  <si>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</si>
  <si>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</si>
  <si>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</si>
  <si>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</si>
  <si>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</si>
  <si>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</si>
  <si>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</si>
  <si>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</si>
  <si>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</si>
  <si>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</si>
  <si>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</si>
  <si>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</si>
  <si>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</si>
  <si>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</si>
  <si>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</si>
  <si>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</si>
  <si>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</si>
  <si>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</si>
  <si>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</si>
  <si>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</si>
  <si>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</si>
  <si>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</si>
  <si>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</si>
  <si>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</si>
  <si>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</si>
  <si>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</si>
  <si>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</si>
  <si>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</si>
  <si>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</si>
  <si>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</si>
  <si>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</si>
  <si>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</si>
  <si>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</si>
  <si>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</si>
  <si>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</si>
  <si>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</si>
  <si>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</si>
  <si>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</si>
  <si>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</si>
  <si>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</si>
  <si>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</si>
  <si>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</si>
  <si>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</si>
  <si>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</si>
  <si>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</si>
  <si>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</si>
  <si>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</si>
  <si>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</si>
  <si>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</si>
  <si>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</si>
  <si>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</si>
  <si>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</si>
  <si>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</si>
  <si>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</si>
  <si>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</si>
  <si>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</si>
  <si>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</si>
  <si>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</si>
  <si>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</si>
  <si>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</si>
  <si>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</si>
  <si>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</si>
  <si>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</si>
  <si>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</si>
  <si>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</si>
  <si>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</si>
  <si>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</si>
  <si>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</si>
  <si>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</si>
  <si>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</si>
  <si>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</si>
  <si>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</si>
  <si>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</si>
  <si>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</si>
  <si>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</si>
  <si>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</si>
  <si>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</si>
  <si>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</si>
  <si>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</si>
  <si>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</si>
  <si>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</si>
  <si>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</si>
  <si>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</si>
  <si>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</si>
  <si>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</si>
  <si>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</si>
  <si>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</si>
  <si>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</si>
  <si>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</si>
  <si>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</si>
  <si>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</si>
  <si>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</si>
  <si>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</si>
  <si>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</si>
  <si>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</si>
  <si>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</si>
  <si>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</si>
  <si>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</si>
  <si>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</si>
  <si>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</si>
  <si>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</si>
  <si>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</si>
  <si>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</si>
  <si>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</si>
  <si>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</si>
  <si>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</si>
  <si>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</si>
  <si>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</si>
  <si>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</si>
  <si>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</si>
  <si>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</si>
  <si>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</si>
  <si>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</si>
  <si>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</si>
  <si>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</si>
  <si>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</si>
  <si>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</si>
  <si>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</si>
  <si>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</si>
  <si>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</si>
  <si>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</si>
  <si>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</si>
  <si>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</si>
  <si>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</si>
  <si>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</si>
  <si>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</si>
  <si>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</si>
  <si>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</si>
  <si>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</si>
  <si>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</si>
  <si>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</si>
  <si>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</si>
  <si>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</si>
  <si>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</si>
  <si>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</si>
  <si>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</si>
  <si>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</si>
  <si>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</si>
  <si>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</si>
  <si>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</si>
  <si>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</si>
  <si>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</si>
  <si>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</si>
  <si>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</si>
  <si>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</si>
  <si>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</si>
  <si>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</si>
  <si>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</si>
  <si>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</si>
  <si>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</si>
  <si>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</si>
  <si>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</si>
  <si>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</si>
  <si>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</si>
  <si>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</si>
  <si>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</si>
  <si>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</si>
  <si>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</si>
  <si>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</si>
  <si>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</si>
  <si>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</si>
  <si>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</si>
  <si>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</si>
  <si>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</si>
  <si>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</si>
  <si>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</si>
  <si>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</si>
  <si>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</si>
  <si>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</si>
  <si>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</si>
  <si>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</si>
  <si>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</si>
  <si>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</si>
  <si>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</si>
  <si>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</si>
  <si>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</si>
  <si>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</si>
  <si>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</si>
  <si>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</si>
  <si>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</si>
  <si>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</si>
  <si>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</si>
  <si>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</si>
  <si>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</si>
  <si>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</si>
  <si>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</si>
  <si>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</si>
  <si>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</si>
  <si>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</si>
  <si>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</si>
  <si>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</si>
  <si>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</si>
  <si>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</si>
  <si>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</si>
  <si>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</si>
  <si>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</si>
  <si>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</si>
  <si>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</si>
  <si>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</si>
  <si>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</si>
  <si>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</si>
  <si>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</si>
  <si>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</si>
  <si>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</si>
  <si>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</si>
  <si>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</si>
  <si>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</si>
  <si>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</si>
  <si>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</si>
  <si>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</si>
  <si>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</si>
  <si>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</si>
  <si>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</si>
  <si>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</si>
  <si>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</si>
  <si>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</si>
  <si>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</si>
  <si>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</si>
  <si>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</si>
  <si>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</si>
  <si>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</si>
  <si>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</si>
  <si>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</si>
  <si>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</si>
  <si>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</si>
  <si>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</si>
  <si>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</si>
  <si>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</si>
  <si>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</si>
  <si>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</si>
  <si>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</si>
  <si>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</si>
  <si>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</si>
  <si>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</si>
  <si>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</si>
  <si>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</si>
  <si>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</si>
  <si>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</si>
  <si>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</si>
  <si>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</si>
  <si>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</si>
  <si>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</si>
  <si>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</si>
  <si>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</si>
  <si>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</si>
  <si>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</si>
  <si>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</si>
  <si>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</si>
  <si>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</si>
  <si>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</si>
  <si>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</si>
  <si>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</si>
  <si>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</si>
  <si>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</si>
  <si>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</si>
  <si>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</si>
  <si>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</si>
  <si>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</si>
  <si>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</si>
  <si>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</si>
  <si>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</si>
  <si>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</si>
  <si>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</si>
  <si>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</si>
  <si>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</si>
  <si>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</si>
  <si>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</si>
  <si>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</si>
  <si>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</si>
  <si>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</si>
  <si>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</si>
  <si>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</si>
  <si>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</si>
  <si>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</si>
  <si>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</si>
  <si>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</si>
  <si>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</si>
  <si>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</si>
  <si>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</si>
  <si>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</si>
  <si>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</si>
  <si>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</si>
  <si>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</si>
  <si>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</si>
  <si>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</si>
  <si>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</si>
  <si>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</si>
  <si>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</si>
  <si>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</si>
  <si>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</si>
  <si>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</si>
  <si>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</si>
  <si>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</si>
  <si>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</si>
  <si>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</si>
  <si>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</si>
  <si>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</si>
  <si>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</si>
  <si>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</si>
  <si>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</si>
  <si>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</si>
  <si>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</si>
  <si>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</si>
  <si>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</si>
  <si>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</si>
  <si>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</si>
  <si>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</si>
  <si>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</si>
  <si>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</si>
  <si>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</si>
  <si>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</si>
  <si>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</si>
  <si>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</si>
  <si>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</si>
  <si>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</si>
  <si>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</si>
  <si>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</si>
  <si>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</si>
  <si>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</si>
  <si>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</si>
  <si>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</si>
  <si>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</si>
  <si>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</si>
  <si>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</si>
  <si>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</si>
  <si>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</si>
  <si>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</si>
  <si>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</si>
  <si>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</si>
  <si>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</si>
  <si>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</si>
  <si>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</si>
  <si>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</si>
  <si>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</si>
  <si>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</si>
  <si>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</si>
  <si>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</si>
  <si>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</si>
  <si>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</si>
  <si>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</si>
  <si>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</si>
  <si>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</si>
  <si>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</si>
  <si>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</si>
  <si>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</si>
  <si>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</si>
  <si>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</si>
  <si>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</si>
  <si>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</si>
  <si>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</si>
  <si>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</si>
  <si>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</si>
  <si>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</si>
  <si>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</si>
  <si>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</si>
  <si>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</si>
  <si>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</si>
  <si>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</si>
  <si>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</si>
  <si>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</si>
  <si>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</si>
  <si>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</si>
  <si>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</si>
  <si>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</si>
  <si>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</si>
  <si>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</si>
  <si>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</si>
  <si>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</si>
  <si>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</si>
  <si>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</si>
  <si>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</si>
  <si>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</si>
  <si>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</si>
  <si>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</si>
  <si>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</si>
  <si>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</si>
  <si>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</si>
  <si>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</si>
  <si>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</si>
  <si>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</si>
  <si>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</si>
  <si>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</si>
  <si>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</si>
  <si>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</si>
  <si>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</si>
  <si>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</si>
  <si>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</si>
  <si>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</si>
  <si>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</si>
  <si>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</si>
  <si>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</si>
  <si>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</si>
  <si>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</si>
  <si>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</si>
  <si>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</si>
  <si>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</si>
  <si>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</si>
  <si>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</si>
  <si>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</si>
  <si>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</si>
  <si>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</si>
  <si>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</si>
  <si>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</si>
  <si>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</si>
  <si>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</si>
  <si>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</si>
  <si>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</si>
  <si>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</si>
  <si>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</si>
  <si>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</si>
  <si>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</si>
  <si>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</si>
  <si>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</si>
  <si>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</si>
  <si>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</si>
  <si>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</si>
  <si>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</si>
  <si>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</si>
  <si>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</si>
  <si>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</si>
  <si>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</si>
  <si>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</si>
  <si>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</si>
  <si>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</si>
  <si>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</si>
  <si>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</si>
  <si>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</si>
  <si>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</si>
  <si>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</si>
  <si>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</si>
  <si>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</si>
  <si>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</si>
  <si>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</si>
  <si>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</si>
  <si>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</si>
  <si>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</si>
  <si>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</si>
  <si>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</si>
  <si>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</si>
  <si>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</si>
  <si>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</si>
  <si>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</si>
  <si>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</si>
  <si>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</si>
  <si>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</si>
  <si>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</si>
  <si>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</si>
  <si>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</si>
  <si>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</si>
  <si>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</si>
  <si>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</si>
  <si>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</si>
  <si>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</si>
  <si>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</si>
  <si>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</si>
  <si>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</si>
  <si>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</si>
  <si>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</si>
  <si>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</si>
  <si>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</si>
  <si>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</si>
  <si>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</si>
  <si>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</si>
  <si>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</si>
  <si>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</si>
  <si>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</si>
  <si>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</si>
  <si>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</si>
  <si>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</si>
  <si>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</si>
  <si>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</si>
  <si>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</si>
  <si>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</si>
  <si>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</si>
  <si>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</si>
  <si>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</si>
  <si>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</si>
  <si>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</si>
  <si>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</si>
  <si>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</si>
  <si>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</si>
  <si>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</si>
  <si>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</si>
  <si>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</si>
  <si>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</si>
  <si>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</si>
  <si>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</si>
  <si>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</si>
  <si>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</si>
  <si>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</si>
  <si>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</si>
  <si>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</si>
  <si>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</si>
  <si>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</si>
  <si>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</si>
  <si>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</si>
  <si>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</si>
  <si>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</si>
  <si>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</si>
  <si>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</si>
  <si>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</si>
  <si>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</si>
  <si>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</si>
  <si>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</si>
  <si>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</si>
  <si>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</si>
  <si>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</si>
  <si>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</si>
  <si>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</si>
  <si>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</si>
  <si>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</si>
  <si>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</si>
  <si>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</si>
  <si>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</si>
  <si>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</si>
  <si>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</si>
  <si>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</si>
  <si>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</si>
  <si>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</si>
  <si>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</si>
  <si>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</si>
  <si>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</si>
  <si>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</si>
  <si>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</si>
  <si>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</si>
  <si>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</si>
  <si>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</si>
  <si>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</si>
  <si>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</si>
  <si>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</si>
  <si>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</si>
  <si>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</si>
  <si>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</si>
  <si>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</si>
  <si>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</si>
  <si>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</si>
  <si>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</si>
  <si>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</si>
  <si>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</si>
  <si>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</si>
  <si>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</si>
  <si>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</si>
  <si>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</si>
  <si>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</si>
  <si>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</si>
  <si>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</si>
  <si>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</si>
  <si>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</si>
  <si>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</si>
  <si>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</si>
  <si>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</si>
  <si>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</si>
  <si>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</si>
  <si>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</si>
  <si>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</si>
  <si>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</si>
  <si>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</si>
  <si>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</si>
  <si>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</si>
  <si>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</si>
  <si>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</si>
  <si>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</si>
  <si>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</si>
  <si>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</si>
  <si>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</si>
  <si>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</si>
  <si>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</si>
  <si>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</si>
  <si>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</si>
  <si>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</si>
  <si>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</si>
  <si>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</si>
  <si>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</si>
  <si>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</si>
  <si>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</si>
  <si>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</si>
  <si>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</si>
  <si>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</si>
  <si>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</si>
  <si>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</si>
  <si>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</si>
  <si>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</si>
  <si>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</si>
  <si>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</si>
  <si>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</si>
  <si>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</si>
  <si>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</si>
  <si>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</si>
  <si>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</si>
  <si>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</si>
  <si>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</si>
  <si>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</si>
  <si>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</si>
  <si>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</si>
  <si>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</si>
  <si>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</si>
  <si>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</si>
  <si>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</si>
  <si>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</si>
  <si>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</si>
  <si>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</si>
  <si>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</si>
  <si>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</si>
  <si>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</si>
  <si>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</si>
  <si>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</si>
  <si>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</si>
  <si>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</si>
  <si>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</si>
  <si>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</si>
  <si>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</si>
  <si>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</si>
  <si>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</si>
  <si>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</si>
  <si>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</si>
  <si>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</si>
  <si>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</si>
  <si>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</si>
  <si>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</si>
  <si>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</si>
  <si>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</si>
  <si>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</si>
  <si>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</si>
  <si>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</si>
  <si>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</si>
  <si>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</si>
  <si>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</si>
  <si>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</si>
  <si>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</si>
  <si>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</si>
  <si>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</si>
  <si>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</si>
  <si>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</si>
  <si>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</si>
  <si>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</si>
  <si>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</si>
  <si>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</si>
  <si>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</si>
  <si>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</si>
  <si>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</si>
  <si>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</si>
  <si>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</si>
  <si>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</si>
  <si>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</si>
  <si>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</si>
  <si>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</si>
  <si>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</si>
  <si>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</si>
  <si>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</si>
  <si>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</si>
  <si>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</si>
  <si>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</si>
  <si>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</si>
  <si>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</si>
  <si>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</si>
  <si>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</si>
  <si>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</si>
  <si>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</si>
  <si>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</si>
  <si>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</si>
  <si>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</si>
  <si>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</si>
  <si>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</si>
  <si>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</si>
  <si>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</si>
  <si>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</si>
  <si>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</si>
  <si>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</si>
  <si>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</si>
  <si>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</si>
  <si>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</si>
  <si>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</si>
  <si>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</si>
  <si>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</si>
  <si>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</si>
  <si>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</si>
  <si>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</si>
  <si>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</si>
  <si>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</si>
  <si>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</si>
  <si>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</si>
  <si>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</si>
  <si>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</si>
  <si>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</si>
  <si>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</si>
  <si>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</si>
  <si>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</si>
  <si>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</si>
  <si>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</si>
  <si>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</si>
  <si>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</si>
  <si>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</si>
  <si>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</si>
  <si>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</si>
  <si>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</si>
  <si>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</si>
  <si>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</si>
  <si>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</si>
  <si>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</si>
  <si>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</si>
  <si>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</si>
  <si>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</si>
  <si>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</si>
  <si>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</si>
  <si>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</si>
  <si>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</si>
  <si>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</si>
  <si>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</si>
  <si>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</si>
  <si>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</si>
  <si>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</si>
  <si>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</si>
  <si>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</si>
  <si>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</si>
  <si>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</si>
  <si>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</si>
  <si>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</si>
  <si>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</si>
  <si>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</si>
  <si>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</si>
  <si>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</si>
  <si>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</si>
  <si>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</si>
  <si>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</si>
  <si>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</si>
  <si>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</si>
  <si>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</si>
  <si>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</si>
  <si>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</si>
  <si>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</si>
  <si>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</si>
  <si>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</si>
  <si>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</si>
  <si>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</si>
  <si>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</si>
  <si>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</si>
  <si>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</si>
  <si>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</si>
  <si>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</si>
  <si>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</si>
  <si>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</si>
  <si>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</si>
  <si>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</si>
  <si>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</si>
  <si>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</si>
  <si>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</si>
  <si>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</si>
  <si>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</si>
  <si>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</si>
  <si>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</si>
  <si>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</si>
  <si>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</si>
  <si>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</si>
  <si>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</si>
  <si>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</si>
  <si>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</si>
  <si>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</si>
  <si>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</si>
  <si>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</si>
  <si>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</si>
  <si>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</si>
  <si>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</si>
  <si>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</si>
  <si>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</si>
  <si>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</si>
  <si>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</si>
  <si>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</si>
  <si>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</si>
  <si>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</si>
  <si>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</si>
  <si>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</si>
  <si>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</si>
  <si>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</si>
  <si>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</si>
  <si>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</si>
  <si>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</si>
  <si>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</si>
  <si>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</si>
  <si>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</si>
  <si>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</si>
  <si>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</si>
  <si>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</si>
  <si>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</si>
  <si>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</si>
  <si>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</si>
  <si>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</si>
  <si>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</si>
  <si>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</si>
  <si>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</si>
  <si>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</si>
  <si>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</si>
  <si>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</si>
  <si>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</si>
  <si>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</si>
  <si>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</si>
  <si>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</si>
  <si>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</si>
  <si>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</si>
  <si>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</si>
  <si>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</si>
  <si>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</si>
  <si>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</si>
  <si>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</si>
  <si>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</si>
  <si>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</si>
  <si>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</si>
  <si>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</si>
  <si>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</si>
  <si>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</si>
  <si>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</si>
  <si>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</si>
  <si>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</si>
  <si>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</si>
  <si>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</si>
  <si>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</si>
  <si>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</si>
  <si>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</si>
  <si>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</si>
  <si>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</si>
  <si>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</si>
  <si>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</si>
  <si>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</si>
  <si>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</si>
  <si>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</si>
  <si>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</si>
  <si>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</si>
  <si>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</si>
  <si>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</si>
  <si>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</si>
  <si>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</si>
  <si>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</si>
  <si>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</si>
  <si>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</si>
  <si>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</si>
  <si>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</si>
  <si>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</si>
  <si>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</si>
  <si>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</si>
  <si>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</si>
  <si>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</si>
  <si>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</si>
  <si>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</si>
  <si>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</si>
  <si>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</si>
  <si>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</si>
  <si>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</si>
  <si>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</si>
  <si>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</si>
  <si>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</si>
  <si>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</si>
  <si>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</si>
  <si>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</si>
  <si>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</si>
  <si>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</si>
  <si>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</si>
  <si>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</si>
  <si>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</si>
  <si>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</si>
  <si>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</si>
  <si>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</si>
  <si>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</si>
  <si>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</si>
  <si>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</si>
  <si>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</si>
  <si>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</si>
  <si>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</si>
  <si>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</si>
  <si>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</si>
  <si>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</si>
  <si>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</si>
  <si>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</si>
  <si>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</si>
  <si>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</si>
  <si>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</si>
  <si>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</si>
  <si>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</si>
  <si>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</si>
  <si>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</si>
  <si>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</si>
  <si>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</si>
  <si>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</si>
  <si>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</si>
  <si>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</si>
  <si>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</si>
  <si>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</si>
  <si>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</si>
  <si>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</si>
  <si>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</si>
  <si>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</si>
  <si>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</si>
  <si>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</si>
  <si>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</si>
  <si>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</si>
  <si>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</si>
  <si>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</si>
  <si>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</si>
  <si>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</si>
  <si>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</si>
  <si>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</si>
  <si>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</si>
  <si>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</si>
  <si>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</si>
  <si>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</si>
  <si>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</si>
  <si>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</si>
  <si>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</si>
  <si>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</si>
  <si>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</si>
  <si>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</si>
  <si>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</si>
  <si>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</si>
  <si>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</si>
  <si>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</si>
  <si>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</si>
  <si>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</si>
  <si>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</si>
  <si>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</si>
  <si>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</si>
  <si>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</si>
  <si>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</si>
  <si>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</si>
  <si>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</si>
  <si>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</si>
  <si>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</si>
  <si>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</si>
  <si>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</si>
  <si>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</si>
  <si>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</si>
  <si>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</si>
  <si>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</si>
  <si>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</si>
  <si>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</si>
  <si>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</si>
  <si>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</si>
  <si>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</si>
  <si>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</si>
  <si>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</si>
  <si>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</si>
  <si>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</si>
  <si>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</si>
  <si>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</si>
  <si>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</si>
  <si>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</si>
  <si>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</si>
  <si>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</si>
  <si>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</si>
  <si>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</si>
  <si>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</si>
  <si>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</si>
  <si>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</si>
  <si>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</si>
  <si>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</si>
  <si>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</si>
  <si>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</si>
  <si>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</si>
  <si>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</si>
  <si>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</si>
  <si>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</si>
  <si>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</si>
  <si>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</si>
  <si>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</si>
  <si>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</si>
  <si>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</si>
  <si>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</si>
  <si>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</si>
  <si>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</si>
  <si>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</si>
  <si>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</si>
  <si>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</si>
  <si>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</si>
  <si>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</si>
  <si>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</si>
  <si>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</si>
  <si>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</si>
  <si>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</si>
  <si>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</si>
  <si>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</si>
  <si>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</si>
  <si>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</si>
  <si>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</si>
  <si>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</si>
  <si>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</si>
  <si>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</si>
  <si>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</si>
  <si>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</si>
  <si>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</si>
  <si>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</si>
  <si>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</si>
  <si>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</si>
  <si>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</si>
  <si>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</si>
  <si>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</si>
  <si>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</si>
  <si>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</si>
  <si>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</si>
  <si>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</si>
  <si>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</si>
  <si>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</si>
  <si>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</si>
  <si>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</si>
  <si>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</si>
  <si>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</si>
  <si>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</si>
  <si>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</si>
  <si>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</si>
  <si>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</si>
  <si>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</si>
  <si>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</si>
  <si>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</si>
  <si>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</si>
  <si>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</si>
  <si>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</si>
  <si>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</si>
  <si>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</si>
  <si>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</si>
  <si>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</si>
  <si>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</si>
  <si>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</si>
  <si>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</si>
  <si>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</si>
  <si>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</si>
  <si>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</si>
  <si>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</si>
  <si>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</si>
  <si>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</si>
  <si>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</si>
  <si>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</si>
  <si>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</si>
  <si>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</si>
  <si>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</si>
  <si>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</si>
  <si>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</si>
  <si>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</si>
  <si>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</si>
  <si>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</si>
  <si>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</si>
  <si>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</si>
  <si>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</si>
  <si>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</si>
  <si>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</si>
  <si>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</si>
  <si>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</si>
  <si>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</si>
  <si>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</si>
  <si>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</si>
  <si>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</si>
  <si>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</si>
  <si>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</si>
  <si>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</si>
  <si>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</si>
  <si>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</si>
  <si>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</si>
  <si>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</si>
  <si>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</si>
  <si>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</si>
  <si>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</si>
  <si>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</si>
  <si>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</si>
  <si>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</si>
  <si>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</si>
  <si>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</si>
  <si>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</si>
  <si>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</si>
  <si>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</si>
  <si>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</si>
  <si>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</si>
  <si>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</si>
  <si>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</si>
  <si>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</si>
  <si>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</si>
  <si>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</si>
  <si>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</si>
  <si>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</si>
  <si>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</si>
  <si>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</si>
  <si>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</si>
  <si>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</si>
  <si>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</si>
  <si>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</si>
  <si>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</si>
  <si>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</si>
  <si>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</si>
  <si>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</si>
  <si>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</si>
  <si>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</si>
  <si>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</si>
  <si>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</si>
  <si>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</si>
  <si>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</si>
  <si>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</si>
  <si>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</si>
  <si>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</si>
  <si>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</si>
  <si>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</si>
  <si>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</si>
  <si>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</si>
  <si>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</si>
  <si>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</si>
  <si>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</si>
  <si>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</si>
  <si>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</si>
  <si>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</si>
  <si>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</si>
  <si>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</si>
  <si>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</si>
  <si>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</si>
  <si>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</si>
  <si>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</si>
  <si>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</si>
  <si>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</si>
  <si>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</si>
  <si>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</si>
  <si>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</si>
  <si>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</si>
  <si>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</si>
  <si>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</si>
  <si>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</si>
  <si>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</si>
  <si>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</si>
  <si>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</si>
  <si>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</si>
  <si>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</si>
  <si>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</si>
  <si>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</si>
  <si>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</si>
  <si>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</si>
  <si>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</si>
  <si>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</si>
  <si>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</si>
  <si>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</si>
  <si>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</si>
  <si>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</si>
  <si>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</si>
  <si>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</si>
  <si>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</si>
  <si>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</si>
  <si>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</si>
  <si>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</si>
  <si>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</si>
  <si>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</si>
  <si>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</si>
  <si>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</si>
  <si>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</si>
  <si>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</si>
  <si>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</si>
  <si>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</si>
  <si>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</si>
  <si>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</si>
  <si>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</si>
  <si>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</si>
  <si>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</si>
  <si>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</si>
  <si>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</si>
  <si>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</si>
  <si>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</si>
  <si>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</si>
  <si>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</si>
  <si>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</si>
  <si>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</si>
  <si>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</si>
  <si>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</si>
  <si>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</si>
  <si>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</si>
  <si>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</si>
  <si>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</si>
  <si>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</si>
  <si>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</si>
  <si>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</si>
  <si>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</si>
  <si>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</si>
  <si>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</si>
  <si>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</si>
  <si>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</si>
  <si>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</si>
  <si>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</si>
  <si>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</si>
  <si>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</si>
  <si>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</si>
  <si>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</si>
  <si>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</si>
  <si>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</si>
  <si>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</si>
  <si>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</si>
  <si>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</si>
  <si>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</si>
  <si>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</si>
  <si>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</si>
  <si>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</si>
  <si>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</si>
  <si>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</si>
  <si>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</si>
  <si>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</si>
  <si>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</si>
  <si>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</si>
  <si>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</si>
  <si>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</si>
  <si>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</si>
  <si>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</si>
  <si>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</si>
  <si>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</si>
  <si>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</si>
  <si>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</si>
  <si>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</si>
  <si>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</si>
  <si>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</si>
  <si>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</si>
  <si>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</si>
  <si>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</si>
  <si>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</si>
  <si>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</si>
  <si>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</si>
  <si>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</si>
  <si>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</si>
  <si>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</si>
  <si>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</si>
  <si>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</si>
  <si>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</si>
  <si>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</si>
  <si>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</si>
  <si>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</si>
  <si>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</si>
  <si>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</si>
  <si>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</si>
  <si>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</si>
  <si>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</si>
  <si>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</si>
  <si>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</si>
  <si>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</si>
  <si>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</si>
  <si>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</si>
  <si>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</si>
  <si>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</si>
  <si>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</si>
  <si>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</si>
  <si>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</si>
  <si>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</si>
  <si>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</si>
  <si>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</si>
  <si>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</si>
  <si>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</si>
  <si>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</si>
  <si>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</si>
  <si>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</si>
  <si>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</si>
  <si>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</si>
  <si>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</si>
  <si>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</si>
  <si>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</si>
  <si>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</si>
  <si>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</si>
  <si>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</si>
  <si>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</si>
  <si>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</si>
  <si>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</si>
  <si>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</si>
  <si>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</si>
  <si>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</si>
  <si>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</si>
  <si>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</si>
  <si>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</si>
  <si>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</si>
  <si>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</si>
  <si>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</si>
  <si>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</si>
  <si>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</si>
  <si>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</si>
  <si>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</si>
  <si>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</si>
  <si>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</si>
  <si>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</si>
  <si>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</si>
  <si>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</si>
  <si>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</si>
  <si>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</si>
  <si>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</si>
  <si>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</si>
  <si>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</si>
  <si>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</si>
  <si>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</si>
  <si>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</si>
  <si>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</si>
  <si>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</si>
  <si>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</si>
  <si>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</si>
  <si>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</si>
  <si>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</si>
  <si>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</si>
  <si>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</si>
  <si>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</si>
  <si>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</si>
  <si>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</si>
  <si>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</si>
  <si>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</si>
  <si>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</si>
  <si>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</si>
  <si>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</si>
  <si>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</si>
  <si>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</si>
  <si>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</si>
  <si>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</si>
  <si>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</si>
  <si>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</si>
  <si>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</si>
  <si>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</si>
  <si>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</si>
  <si>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</si>
  <si>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</si>
  <si>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</si>
  <si>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</si>
  <si>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</si>
  <si>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</si>
  <si>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</si>
  <si>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</si>
  <si>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</si>
  <si>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</si>
  <si>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</si>
  <si>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</si>
  <si>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</si>
  <si>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</si>
  <si>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</si>
  <si>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</si>
  <si>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</si>
  <si>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</si>
  <si>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</si>
  <si>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</si>
  <si>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</si>
  <si>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</si>
  <si>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</si>
  <si>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</si>
  <si>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</si>
  <si>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</si>
  <si>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</si>
  <si>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</si>
  <si>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</si>
  <si>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</si>
  <si>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</si>
  <si>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</si>
  <si>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</si>
  <si>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</si>
  <si>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</si>
  <si>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</si>
  <si>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</si>
  <si>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</si>
  <si>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</si>
  <si>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</si>
  <si>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</si>
  <si>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</si>
  <si>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</si>
  <si>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</si>
  <si>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</si>
  <si>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</si>
  <si>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</si>
  <si>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</si>
  <si>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</si>
  <si>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</si>
  <si>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</si>
  <si>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</si>
  <si>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</si>
  <si>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</si>
  <si>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</si>
  <si>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</si>
  <si>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</si>
  <si>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</si>
  <si>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</si>
  <si>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</si>
  <si>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</si>
  <si>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</si>
  <si>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</si>
  <si>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</si>
  <si>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</si>
  <si>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</si>
  <si>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</si>
  <si>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</si>
  <si>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</si>
  <si>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</si>
  <si>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</si>
  <si>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</si>
  <si>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</si>
  <si>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</si>
  <si>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</si>
  <si>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</si>
  <si>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</si>
  <si>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</si>
  <si>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</si>
  <si>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</si>
  <si>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</si>
  <si>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</si>
  <si>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</si>
  <si>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</si>
  <si>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</si>
  <si>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</si>
  <si>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</si>
  <si>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</si>
  <si>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</si>
  <si>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</si>
  <si>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</si>
  <si>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</si>
  <si>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</si>
  <si>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</si>
  <si>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</si>
  <si>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</si>
  <si>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</si>
  <si>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</si>
  <si>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</si>
  <si>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</si>
  <si>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</si>
  <si>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</si>
  <si>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</si>
  <si>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</si>
  <si>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</si>
  <si>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</si>
  <si>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</si>
  <si>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</si>
  <si>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</si>
  <si>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</si>
  <si>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</si>
  <si>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</si>
  <si>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</si>
  <si>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</si>
  <si>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</si>
  <si>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</si>
  <si>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</si>
  <si>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</si>
  <si>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</si>
  <si>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</si>
  <si>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</si>
  <si>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</si>
  <si>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</si>
  <si>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</si>
  <si>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</si>
  <si>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</si>
  <si>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</si>
  <si>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</si>
  <si>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</si>
  <si>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</si>
  <si>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</si>
  <si>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</si>
  <si>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</si>
  <si>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</si>
  <si>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</si>
  <si>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</si>
  <si>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</si>
  <si>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</si>
  <si>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</si>
  <si>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</si>
  <si>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</si>
  <si>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</si>
  <si>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</si>
  <si>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</si>
  <si>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</si>
  <si>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</si>
  <si>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</si>
  <si>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</si>
  <si>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</si>
  <si>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</si>
  <si>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</si>
  <si>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</si>
  <si>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</si>
  <si>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</si>
  <si>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</si>
  <si>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</si>
  <si>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</si>
  <si>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</si>
  <si>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</si>
  <si>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</si>
  <si>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</si>
  <si>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</si>
  <si>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</si>
  <si>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</si>
  <si>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</si>
  <si>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</si>
  <si>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</si>
  <si>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</si>
  <si>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</si>
  <si>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</si>
  <si>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</si>
  <si>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</si>
  <si>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</si>
  <si>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</si>
  <si>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</si>
  <si>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</si>
  <si>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</si>
  <si>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</si>
  <si>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</si>
  <si>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</si>
  <si>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</si>
  <si>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</si>
  <si>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</si>
  <si>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</si>
  <si>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</si>
  <si>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</si>
  <si>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</si>
  <si>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</si>
  <si>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</si>
  <si>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</si>
  <si>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</si>
  <si>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</si>
  <si>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</si>
  <si>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</si>
  <si>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</si>
  <si>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</si>
  <si>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</si>
  <si>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</si>
  <si>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</si>
  <si>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</si>
  <si>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</si>
  <si>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</si>
  <si>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</si>
  <si>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</si>
  <si>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</si>
  <si>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</si>
  <si>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</si>
  <si>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</si>
  <si>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</si>
  <si>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</si>
  <si>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</si>
  <si>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</si>
  <si>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</si>
  <si>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</si>
  <si>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</si>
  <si>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</si>
  <si>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</si>
  <si>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</si>
  <si>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</si>
  <si>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</si>
  <si>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</si>
  <si>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</si>
  <si>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</si>
  <si>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</si>
  <si>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</si>
  <si>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</si>
  <si>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</si>
  <si>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</si>
  <si>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</si>
  <si>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</si>
  <si>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</si>
  <si>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</si>
  <si>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</si>
  <si>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</si>
  <si>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</si>
  <si>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</si>
  <si>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</si>
  <si>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</si>
  <si>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</si>
  <si>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</si>
  <si>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</si>
  <si>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</si>
  <si>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</si>
  <si>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</si>
  <si>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</si>
  <si>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</si>
  <si>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</si>
  <si>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</si>
  <si>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</si>
  <si>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</si>
  <si>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</si>
  <si>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</si>
  <si>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</si>
  <si>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</si>
  <si>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</si>
  <si>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</si>
  <si>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</si>
  <si>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</si>
  <si>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</si>
  <si>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</si>
  <si>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</si>
  <si>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</si>
  <si>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</si>
  <si>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</si>
  <si>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</si>
  <si>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</si>
  <si>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</si>
  <si>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</si>
  <si>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</si>
  <si>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</si>
  <si>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</si>
  <si>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</si>
  <si>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</si>
  <si>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</si>
  <si>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</si>
  <si>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</si>
  <si>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</si>
  <si>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</si>
  <si>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</si>
  <si>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</si>
  <si>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</si>
  <si>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</si>
  <si>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</si>
  <si>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</si>
  <si>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</si>
  <si>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</si>
  <si>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</si>
  <si>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</si>
  <si>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</si>
  <si>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</si>
  <si>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</si>
  <si>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</si>
  <si>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</si>
  <si>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</si>
  <si>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</si>
  <si>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</si>
  <si>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</si>
  <si>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</si>
  <si>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</si>
  <si>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</si>
  <si>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</si>
  <si>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</si>
  <si>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</si>
  <si>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</si>
  <si>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</si>
  <si>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</si>
  <si>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</si>
  <si>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</si>
  <si>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</si>
  <si>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</si>
  <si>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</si>
  <si>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</si>
  <si>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</si>
  <si>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</si>
  <si>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</si>
  <si>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</si>
  <si>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</si>
  <si>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</si>
  <si>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</si>
  <si>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</si>
  <si>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</si>
  <si>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</si>
  <si>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</si>
  <si>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</si>
  <si>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</si>
  <si>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</si>
  <si>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</si>
  <si>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</si>
  <si>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</si>
  <si>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</si>
  <si>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</si>
  <si>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</si>
  <si>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</si>
  <si>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</si>
  <si>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</si>
  <si>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</si>
  <si>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</si>
  <si>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</si>
  <si>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</si>
  <si>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</si>
  <si>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</si>
  <si>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</si>
  <si>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</si>
  <si>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</si>
  <si>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</si>
  <si>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</si>
  <si>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</si>
  <si>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</si>
  <si>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</si>
  <si>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</si>
  <si>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</si>
  <si>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</si>
  <si>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</si>
  <si>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</si>
  <si>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</si>
  <si>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</si>
  <si>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</si>
  <si>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</si>
  <si>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</si>
  <si>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</si>
  <si>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</si>
  <si>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</si>
  <si>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</si>
  <si>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</si>
  <si>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</si>
  <si>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</si>
  <si>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</si>
  <si>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</si>
  <si>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</si>
  <si>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</si>
  <si>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</si>
  <si>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</si>
  <si>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</si>
  <si>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</si>
  <si>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</si>
  <si>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</si>
  <si>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</si>
  <si>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</si>
  <si>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</si>
  <si>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</si>
  <si>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</si>
  <si>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</si>
  <si>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</si>
  <si>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</si>
  <si>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</si>
  <si>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</si>
  <si>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</si>
  <si>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</si>
  <si>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</si>
  <si>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</si>
  <si>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</si>
  <si>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</si>
  <si>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</si>
  <si>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</si>
  <si>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</si>
  <si>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</si>
  <si>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</si>
  <si>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</si>
  <si>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</si>
  <si>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</si>
  <si>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</si>
  <si>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</si>
  <si>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</si>
  <si>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</si>
  <si>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</si>
  <si>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</si>
  <si>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</si>
  <si>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</si>
  <si>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</si>
  <si>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</si>
  <si>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</si>
  <si>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</si>
  <si>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</si>
  <si>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</si>
  <si>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</si>
  <si>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</si>
  <si>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</si>
  <si>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</si>
  <si>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</si>
  <si>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</si>
  <si>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</si>
  <si>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</si>
  <si>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</si>
  <si>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</si>
  <si>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</si>
  <si>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</si>
  <si>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</si>
  <si>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</si>
  <si>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</si>
  <si>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</si>
  <si>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</si>
  <si>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</si>
  <si>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</si>
  <si>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</si>
  <si>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</si>
  <si>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</si>
  <si>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</si>
  <si>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</si>
  <si>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</si>
  <si>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</si>
  <si>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</si>
  <si>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</si>
  <si>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</si>
  <si>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</si>
  <si>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</si>
  <si>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</si>
  <si>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</si>
  <si>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</si>
  <si>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</si>
  <si>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</si>
  <si>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</si>
  <si>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</si>
  <si>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</si>
  <si>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</si>
  <si>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</si>
  <si>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</si>
  <si>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</si>
  <si>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</si>
  <si>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</si>
  <si>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</si>
  <si>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</si>
  <si>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</si>
  <si>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</si>
  <si>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</si>
  <si>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</si>
  <si>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</si>
  <si>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</si>
  <si>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</si>
  <si>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</si>
  <si>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</si>
  <si>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</si>
  <si>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</si>
  <si>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</si>
  <si>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</si>
  <si>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</si>
  <si>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</si>
  <si>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</si>
  <si>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</si>
  <si>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</si>
  <si>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</si>
  <si>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</si>
  <si>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</si>
  <si>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</si>
  <si>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</si>
  <si>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</si>
  <si>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</si>
  <si>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</si>
  <si>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</si>
  <si>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</si>
  <si>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</si>
  <si>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</si>
  <si>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</si>
  <si>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</si>
  <si>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</si>
  <si>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</si>
  <si>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</si>
  <si>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</si>
  <si>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</si>
  <si>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</si>
  <si>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</si>
  <si>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</si>
  <si>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</si>
  <si>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</si>
  <si>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</si>
  <si>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</si>
  <si>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</si>
  <si>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</si>
  <si>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</si>
  <si>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</si>
  <si>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</si>
  <si>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</si>
  <si>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</si>
  <si>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</si>
  <si>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</si>
  <si>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</si>
  <si>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</si>
  <si>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</si>
  <si>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</si>
  <si>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</si>
  <si>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</si>
  <si>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</si>
  <si>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</si>
  <si>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</si>
  <si>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</si>
  <si>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</si>
  <si>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</si>
  <si>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</si>
  <si>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</si>
  <si>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</si>
  <si>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</si>
  <si>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</si>
  <si>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</si>
  <si>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</si>
  <si>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</si>
  <si>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</si>
  <si>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</si>
  <si>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</si>
  <si>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</si>
  <si>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</si>
  <si>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</si>
  <si>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</si>
  <si>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</si>
  <si>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</si>
  <si>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</si>
  <si>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</si>
  <si>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</si>
  <si>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</si>
  <si>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</si>
  <si>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</si>
  <si>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</si>
  <si>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</si>
  <si>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</si>
  <si>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</si>
  <si>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</si>
  <si>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</si>
  <si>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</si>
  <si>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</si>
  <si>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</si>
  <si>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</si>
  <si>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</si>
  <si>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</si>
  <si>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</si>
  <si>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</si>
  <si>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</si>
  <si>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</si>
  <si>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</si>
  <si>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</si>
  <si>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</si>
  <si>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</si>
  <si>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</si>
  <si>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</si>
  <si>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</si>
  <si>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</si>
  <si>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</si>
  <si>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</si>
  <si>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</si>
  <si>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</si>
  <si>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</si>
  <si>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</si>
  <si>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</si>
  <si>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</si>
  <si>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</si>
  <si>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</si>
  <si>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</si>
  <si>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</si>
  <si>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</si>
  <si>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</si>
  <si>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</si>
  <si>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</si>
  <si>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</si>
  <si>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</si>
  <si>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</si>
  <si>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</si>
  <si>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</si>
  <si>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</si>
  <si>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</si>
  <si>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</si>
  <si>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</si>
  <si>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</si>
  <si>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</si>
  <si>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</si>
  <si>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</si>
  <si>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</si>
  <si>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</si>
  <si>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</si>
  <si>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</si>
  <si>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</si>
  <si>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</si>
  <si>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</si>
  <si>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</si>
  <si>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</si>
  <si>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</si>
  <si>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</si>
  <si>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</si>
  <si>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</si>
  <si>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</si>
  <si>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</si>
  <si>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</si>
  <si>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</si>
  <si>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</si>
  <si>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</si>
  <si>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</si>
  <si>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</si>
  <si>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</si>
  <si>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</si>
  <si>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</si>
  <si>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</si>
  <si>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</si>
  <si>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</si>
  <si>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</si>
  <si>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</si>
  <si>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</si>
  <si>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</si>
  <si>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</si>
  <si>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</si>
  <si>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</si>
  <si>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</si>
  <si>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</si>
  <si>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</si>
  <si>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</si>
  <si>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</si>
  <si>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</si>
  <si>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</si>
  <si>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</si>
  <si>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</si>
  <si>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</si>
  <si>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</si>
  <si>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</si>
  <si>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</si>
  <si>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</si>
  <si>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</si>
  <si>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</si>
  <si>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</si>
  <si>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</si>
  <si>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</si>
  <si>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</si>
  <si>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</si>
  <si>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</si>
  <si>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</si>
  <si>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</si>
  <si>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</si>
  <si>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</si>
  <si>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</si>
  <si>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</si>
  <si>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</si>
  <si>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</si>
  <si>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</si>
  <si>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</si>
  <si>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</si>
  <si>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</si>
  <si>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</si>
  <si>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</si>
  <si>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</si>
  <si>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</si>
  <si>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</si>
  <si>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</si>
  <si>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</si>
  <si>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</si>
  <si>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</si>
  <si>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</si>
  <si>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</si>
  <si>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</si>
  <si>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</si>
  <si>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</si>
  <si>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</si>
  <si>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</si>
  <si>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</si>
  <si>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</si>
  <si>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</si>
  <si>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</si>
  <si>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</si>
  <si>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</si>
  <si>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</si>
  <si>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</si>
  <si>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</si>
  <si>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</si>
  <si>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</si>
  <si>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</si>
  <si>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</si>
  <si>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</si>
  <si>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</si>
  <si>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</si>
  <si>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</si>
  <si>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</si>
  <si>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</si>
  <si>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</si>
  <si>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</si>
  <si>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</si>
  <si>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</si>
  <si>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</si>
  <si>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</si>
  <si>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</si>
  <si>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</si>
  <si>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</si>
  <si>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</si>
  <si>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</si>
  <si>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</si>
  <si>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</si>
  <si>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</si>
  <si>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</si>
  <si>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</si>
  <si>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</si>
  <si>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</si>
  <si>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</si>
  <si>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</si>
  <si>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</si>
  <si>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</si>
  <si>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</si>
  <si>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</si>
  <si>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</si>
  <si>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</si>
  <si>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</si>
  <si>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</si>
  <si>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</si>
  <si>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</si>
  <si>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</si>
  <si>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</si>
  <si>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</si>
  <si>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</si>
  <si>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</si>
  <si>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</si>
  <si>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</si>
  <si>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</si>
  <si>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</si>
  <si>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</si>
  <si>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</si>
  <si>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</si>
  <si>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</si>
  <si>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</si>
  <si>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</si>
  <si>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</si>
  <si>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</si>
  <si>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</si>
  <si>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</si>
  <si>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</si>
  <si>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</si>
  <si>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</si>
  <si>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</si>
  <si>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</si>
  <si>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</si>
  <si>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</si>
  <si>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</si>
  <si>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</si>
  <si>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</si>
  <si>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</si>
  <si>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</si>
  <si>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</si>
  <si>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</si>
  <si>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</si>
  <si>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</si>
  <si>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</si>
  <si>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</si>
  <si>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</si>
  <si>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</si>
  <si>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</si>
  <si>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</si>
  <si>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</si>
  <si>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</si>
  <si>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</si>
  <si>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</si>
  <si>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</si>
  <si>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</si>
  <si>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</si>
  <si>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</si>
  <si>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</si>
  <si>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</si>
  <si>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</si>
  <si>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</si>
  <si>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</si>
  <si>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</si>
  <si>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</si>
  <si>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</si>
  <si>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</si>
  <si>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</si>
  <si>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</si>
  <si>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</si>
  <si>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</si>
  <si>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</si>
  <si>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</si>
  <si>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</si>
  <si>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</si>
  <si>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</si>
  <si>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</si>
  <si>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</si>
  <si>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</si>
  <si>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</si>
  <si>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</si>
  <si>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</si>
  <si>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</si>
  <si>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</si>
  <si>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</si>
  <si>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</si>
  <si>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</si>
  <si>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</si>
  <si>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</si>
  <si>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</si>
  <si>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</si>
  <si>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</si>
  <si>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</si>
  <si>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</si>
  <si>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</si>
  <si>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</si>
  <si>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</si>
  <si>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</si>
  <si>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</si>
  <si>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</si>
  <si>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</si>
  <si>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</si>
  <si>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</si>
  <si>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</si>
  <si>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</si>
  <si>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</si>
  <si>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</si>
  <si>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</si>
  <si>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</si>
  <si>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</si>
  <si>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</si>
  <si>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</si>
  <si>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</si>
  <si>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</si>
  <si>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</si>
  <si>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</si>
  <si>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</si>
  <si>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</si>
  <si>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</si>
  <si>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</si>
  <si>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</si>
  <si>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</si>
  <si>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</si>
  <si>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</si>
  <si>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</si>
  <si>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</si>
  <si>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</si>
  <si>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</si>
  <si>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</si>
  <si>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</si>
  <si>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</si>
  <si>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</si>
  <si>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</si>
  <si>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</si>
  <si>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</si>
  <si>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</si>
  <si>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</si>
  <si>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</si>
  <si>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</si>
  <si>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</si>
  <si>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</si>
  <si>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</si>
  <si>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</si>
  <si>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</si>
  <si>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</si>
  <si>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</si>
  <si>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</si>
  <si>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</si>
  <si>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</si>
  <si>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</si>
  <si>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</si>
  <si>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</si>
  <si>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</si>
  <si>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</si>
  <si>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</si>
  <si>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</si>
  <si>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</si>
  <si>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</si>
  <si>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</si>
  <si>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</si>
  <si>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</si>
  <si>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</si>
  <si>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</si>
  <si>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</si>
  <si>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</si>
  <si>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</si>
  <si>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</si>
  <si>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</si>
  <si>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</si>
  <si>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</si>
  <si>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</si>
  <si>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</si>
  <si>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</si>
  <si>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</si>
  <si>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</si>
  <si>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</si>
  <si>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</si>
  <si>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</si>
  <si>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</si>
  <si>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</si>
  <si>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</si>
  <si>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</si>
  <si>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</si>
  <si>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</si>
  <si>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</si>
  <si>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</si>
  <si>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</si>
  <si>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</si>
  <si>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</si>
  <si>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</si>
  <si>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</si>
  <si>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</si>
  <si>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</si>
  <si>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</si>
  <si>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</si>
  <si>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</si>
  <si>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</si>
  <si>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</si>
  <si>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</si>
  <si>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</si>
  <si>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</si>
  <si>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</si>
  <si>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</si>
  <si>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</si>
  <si>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</si>
  <si>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</si>
  <si>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</si>
  <si>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</si>
  <si>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</si>
  <si>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</si>
  <si>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</si>
  <si>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</si>
  <si>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</si>
  <si>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</si>
  <si>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</si>
  <si>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</si>
  <si>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</si>
  <si>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</si>
  <si>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</si>
  <si>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</si>
  <si>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</si>
  <si>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</si>
  <si>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</si>
  <si>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</si>
  <si>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</si>
  <si>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</si>
  <si>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</si>
  <si>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</si>
  <si>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</si>
  <si>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</si>
  <si>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</si>
  <si>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</si>
  <si>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</si>
  <si>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</si>
  <si>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</si>
  <si>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</si>
  <si>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</si>
  <si>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</si>
  <si>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</si>
  <si>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</si>
  <si>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</si>
  <si>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</si>
  <si>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</si>
  <si>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</si>
  <si>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</si>
  <si>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</si>
  <si>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</si>
  <si>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</si>
  <si>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</si>
  <si>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</si>
  <si>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</si>
  <si>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</si>
  <si>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</si>
  <si>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</si>
  <si>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</si>
  <si>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</si>
  <si>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</si>
  <si>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</si>
  <si>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</si>
  <si>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</si>
  <si>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</si>
  <si>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</si>
  <si>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</si>
  <si>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</si>
  <si>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</si>
  <si>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</si>
  <si>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</si>
  <si>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</si>
  <si>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</si>
  <si>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</si>
  <si>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</si>
  <si>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</si>
  <si>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</si>
  <si>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</si>
  <si>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</si>
  <si>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</si>
  <si>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</si>
  <si>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</si>
  <si>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</si>
  <si>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</si>
  <si>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</si>
  <si>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</si>
  <si>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</si>
  <si>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</si>
  <si>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</si>
  <si>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</si>
  <si>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</si>
  <si>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</si>
  <si>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</si>
  <si>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</si>
  <si>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</si>
  <si>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</si>
  <si>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</si>
  <si>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</si>
  <si>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</si>
  <si>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</si>
  <si>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</si>
  <si>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</si>
  <si>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</si>
  <si>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</si>
  <si>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</si>
  <si>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</si>
  <si>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</si>
  <si>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</si>
  <si>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</si>
  <si>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</si>
  <si>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</si>
  <si>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</si>
  <si>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</si>
  <si>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</si>
  <si>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</si>
  <si>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</si>
  <si>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</si>
  <si>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</si>
  <si>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</si>
  <si>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</si>
  <si>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</si>
  <si>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</si>
  <si>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</si>
  <si>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</si>
  <si>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</si>
  <si>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</si>
  <si>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</si>
  <si>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</si>
  <si>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</si>
  <si>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</si>
  <si>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</si>
  <si>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</si>
  <si>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</si>
  <si>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</si>
  <si>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</si>
  <si>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</si>
  <si>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</si>
  <si>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</si>
  <si>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</si>
  <si>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</si>
  <si>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</si>
  <si>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</si>
  <si>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</si>
  <si>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</si>
  <si>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</si>
  <si>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</si>
  <si>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</si>
  <si>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</si>
  <si>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</si>
  <si>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</si>
  <si>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</si>
  <si>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</si>
  <si>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</si>
  <si>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</si>
  <si>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</si>
  <si>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</si>
  <si>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</si>
  <si>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</si>
  <si>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</si>
  <si>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</si>
  <si>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</si>
  <si>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</si>
  <si>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</si>
  <si>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</si>
  <si>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</si>
  <si>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</si>
  <si>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</si>
  <si>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</si>
  <si>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</si>
  <si>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</si>
  <si>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</si>
  <si>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</si>
  <si>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</si>
  <si>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</si>
  <si>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</si>
  <si>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</si>
  <si>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</si>
  <si>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</si>
  <si>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</si>
  <si>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</si>
  <si>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</si>
  <si>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</si>
  <si>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</si>
  <si>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</si>
  <si>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</si>
  <si>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</si>
  <si>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</si>
  <si>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</si>
  <si>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</si>
  <si>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</si>
  <si>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</si>
  <si>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</si>
  <si>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</si>
  <si>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</si>
  <si>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</si>
  <si>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</si>
  <si>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</si>
  <si>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</si>
  <si>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</si>
  <si>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</si>
  <si>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</si>
  <si>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</si>
  <si>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</si>
  <si>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</si>
  <si>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</si>
  <si>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</si>
  <si>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</si>
  <si>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</si>
  <si>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</si>
  <si>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</si>
  <si>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</si>
  <si>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</si>
  <si>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</si>
  <si>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</si>
  <si>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</si>
  <si>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</si>
  <si>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</si>
  <si>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</si>
  <si>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</si>
  <si>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</si>
  <si>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</si>
  <si>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</si>
  <si>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</si>
  <si>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</si>
  <si>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</si>
  <si>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</si>
  <si>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</si>
  <si>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</si>
  <si>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</si>
  <si>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</si>
  <si>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</si>
  <si>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</si>
  <si>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</si>
  <si>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</si>
  <si>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</si>
  <si>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</si>
  <si>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</si>
  <si>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</si>
  <si>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</si>
  <si>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</si>
  <si>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</si>
  <si>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</si>
  <si>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</si>
  <si>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</si>
  <si>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</si>
  <si>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</si>
  <si>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</si>
  <si>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</si>
  <si>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</si>
  <si>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</si>
  <si>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</si>
  <si>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</si>
  <si>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</si>
  <si>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</si>
  <si>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</si>
  <si>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</si>
  <si>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</si>
  <si>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</si>
  <si>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</si>
  <si>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</si>
  <si>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</si>
  <si>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</si>
  <si>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</si>
  <si>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</si>
  <si>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</si>
  <si>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</si>
  <si>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</si>
  <si>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</si>
  <si>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</si>
  <si>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</si>
  <si>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</si>
  <si>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</si>
  <si>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</si>
  <si>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</si>
  <si>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</si>
  <si>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</si>
  <si>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</si>
  <si>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</si>
  <si>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</si>
  <si>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</si>
  <si>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</si>
  <si>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</si>
  <si>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</si>
  <si>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</si>
  <si>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</si>
  <si>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</si>
  <si>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</si>
  <si>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</si>
  <si>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</si>
  <si>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</si>
  <si>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</si>
  <si>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</si>
  <si>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</si>
  <si>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</si>
  <si>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</si>
  <si>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</si>
  <si>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</si>
  <si>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</si>
  <si>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</si>
  <si>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</si>
  <si>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</si>
  <si>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</si>
  <si>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</si>
  <si>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</si>
  <si>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</si>
  <si>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</si>
  <si>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</si>
  <si>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</si>
  <si>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</si>
  <si>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</si>
  <si>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</si>
  <si>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</si>
  <si>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</si>
  <si>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</si>
  <si>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</si>
  <si>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</si>
  <si>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</si>
  <si>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</si>
  <si>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</si>
  <si>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</si>
  <si>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</si>
  <si>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</si>
  <si>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</si>
  <si>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</si>
  <si>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</si>
  <si>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</si>
  <si>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</si>
  <si>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</si>
  <si>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</si>
  <si>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</si>
  <si>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</si>
  <si>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</si>
  <si>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</si>
  <si>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</si>
  <si>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</si>
  <si>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</si>
  <si>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</si>
  <si>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</si>
  <si>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</si>
  <si>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</si>
  <si>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</si>
  <si>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</si>
  <si>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</si>
  <si>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</si>
  <si>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</si>
  <si>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</si>
  <si>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</si>
  <si>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</si>
  <si>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</si>
  <si>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</si>
  <si>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</si>
  <si>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</si>
  <si>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</si>
  <si>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</si>
  <si>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</si>
  <si>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</si>
  <si>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</si>
  <si>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</si>
  <si>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</si>
  <si>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</si>
  <si>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</si>
  <si>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</si>
  <si>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</si>
  <si>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</si>
  <si>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</si>
  <si>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</si>
  <si>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</si>
  <si>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</si>
  <si>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</si>
  <si>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</si>
  <si>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</si>
  <si>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</si>
  <si>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</si>
  <si>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</si>
  <si>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</si>
  <si>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</si>
  <si>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</si>
  <si>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</si>
  <si>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</si>
  <si>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</si>
  <si>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</si>
  <si>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</si>
  <si>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</si>
  <si>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</si>
  <si>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</si>
  <si>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</si>
  <si>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</si>
  <si>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</si>
  <si>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</si>
  <si>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</si>
  <si>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</si>
  <si>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</si>
  <si>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</si>
  <si>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</si>
  <si>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</si>
  <si>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</si>
  <si>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</si>
  <si>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</si>
  <si>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</si>
  <si>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</si>
  <si>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</si>
  <si>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</si>
  <si>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</si>
  <si>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</si>
  <si>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</si>
  <si>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</si>
  <si>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</si>
  <si>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</si>
  <si>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</si>
  <si>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</si>
  <si>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</si>
  <si>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</si>
  <si>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</si>
  <si>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</si>
  <si>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</si>
  <si>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</si>
  <si>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</si>
  <si>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</si>
  <si>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</si>
  <si>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</si>
  <si>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</si>
  <si>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</si>
  <si>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</si>
  <si>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</si>
  <si>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</si>
  <si>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</si>
  <si>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</si>
  <si>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</si>
  <si>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</si>
  <si>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</si>
  <si>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</si>
  <si>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</si>
  <si>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</si>
  <si>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</si>
  <si>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</si>
  <si>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</si>
  <si>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</si>
  <si>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</si>
  <si>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</si>
  <si>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</si>
  <si>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</si>
  <si>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</si>
  <si>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</si>
  <si>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</si>
  <si>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</si>
  <si>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</si>
  <si>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</si>
  <si>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</si>
  <si>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</si>
  <si>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</si>
  <si>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</si>
  <si>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</si>
  <si>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</si>
  <si>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</si>
  <si>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</si>
  <si>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</si>
  <si>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</si>
  <si>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</si>
  <si>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</si>
  <si>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</si>
  <si>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</si>
  <si>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</si>
  <si>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</si>
  <si>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</si>
  <si>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</si>
  <si>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</si>
  <si>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</si>
  <si>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</si>
  <si>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</si>
  <si>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</si>
  <si>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</si>
  <si>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</si>
  <si>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</si>
  <si>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</si>
  <si>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</si>
  <si>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</si>
  <si>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</si>
  <si>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</si>
  <si>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</si>
  <si>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</si>
  <si>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</si>
  <si>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</si>
  <si>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</si>
  <si>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</si>
  <si>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</si>
  <si>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</si>
  <si>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</si>
  <si>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</si>
  <si>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</si>
  <si>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</si>
  <si>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</si>
  <si>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</si>
  <si>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</si>
  <si>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</si>
  <si>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</si>
  <si>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</si>
  <si>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</si>
  <si>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</si>
  <si>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</si>
  <si>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</si>
  <si>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</si>
  <si>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</si>
  <si>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</si>
  <si>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</si>
  <si>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</si>
  <si>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</si>
  <si>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</si>
  <si>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</si>
  <si>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</si>
  <si>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</si>
  <si>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</si>
  <si>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</si>
  <si>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</si>
  <si>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</si>
  <si>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</si>
  <si>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</si>
  <si>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</si>
  <si>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</si>
  <si>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</si>
  <si>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</si>
  <si>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</si>
  <si>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</si>
  <si>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</si>
  <si>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</si>
  <si>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</si>
  <si>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</si>
  <si>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</si>
  <si>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</si>
  <si>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</si>
  <si>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</si>
  <si>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</si>
  <si>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</si>
  <si>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</si>
  <si>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</si>
  <si>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</si>
  <si>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</si>
  <si>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</si>
  <si>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</si>
  <si>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</si>
  <si>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</si>
  <si>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</si>
  <si>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</si>
  <si>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</si>
  <si>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</si>
  <si>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</si>
  <si>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</si>
  <si>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</si>
  <si>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</si>
  <si>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</si>
  <si>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</si>
  <si>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</si>
  <si>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</si>
  <si>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</si>
  <si>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</si>
  <si>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</si>
  <si>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</si>
  <si>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</si>
  <si>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</si>
  <si>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</si>
  <si>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</si>
  <si>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</si>
  <si>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</si>
  <si>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</si>
  <si>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</si>
  <si>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</si>
  <si>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</si>
  <si>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</si>
  <si>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</si>
  <si>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</si>
  <si>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</si>
  <si>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</si>
  <si>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</si>
  <si>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</si>
  <si>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</si>
  <si>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</si>
  <si>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</si>
  <si>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</si>
  <si>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</si>
  <si>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</si>
  <si>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</si>
  <si>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</si>
  <si>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</si>
  <si>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</si>
  <si>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</si>
  <si>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</si>
  <si>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</si>
  <si>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</si>
  <si>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</si>
  <si>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</si>
  <si>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</si>
  <si>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</si>
  <si>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</si>
  <si>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</si>
  <si>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</si>
  <si>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</si>
  <si>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</si>
  <si>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</si>
  <si>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</si>
  <si>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</si>
  <si>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</si>
  <si>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</si>
  <si>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</si>
  <si>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</si>
  <si>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</si>
  <si>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</si>
  <si>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</si>
  <si>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</si>
  <si>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</si>
  <si>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</si>
  <si>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</si>
  <si>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</si>
  <si>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</si>
  <si>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</si>
  <si>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</si>
  <si>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</si>
  <si>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</si>
  <si>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</si>
  <si>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</si>
  <si>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</si>
  <si>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</si>
  <si>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</si>
  <si>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</si>
  <si>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</si>
  <si>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</si>
  <si>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</si>
  <si>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</si>
  <si>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</si>
  <si>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</si>
  <si>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</si>
  <si>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</si>
  <si>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</si>
  <si>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</si>
  <si>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</si>
  <si>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</si>
  <si>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</si>
  <si>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</si>
  <si>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</si>
  <si>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</si>
  <si>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</si>
  <si>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</si>
  <si>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</si>
  <si>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</si>
  <si>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</si>
  <si>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</si>
  <si>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</si>
  <si>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</si>
  <si>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</si>
  <si>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</si>
  <si>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</si>
  <si>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</si>
  <si>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</si>
  <si>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</si>
  <si>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</si>
  <si>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</si>
  <si>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</si>
  <si>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</si>
  <si>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</si>
  <si>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</si>
  <si>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</si>
  <si>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</si>
  <si>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</si>
  <si>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</si>
  <si>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</si>
  <si>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</si>
  <si>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</si>
  <si>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</si>
  <si>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</si>
  <si>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</si>
  <si>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</si>
  <si>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</si>
  <si>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</si>
  <si>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</si>
  <si>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</si>
  <si>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</si>
  <si>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</si>
  <si>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</si>
  <si>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</si>
  <si>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</si>
  <si>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</si>
  <si>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</si>
  <si>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</si>
  <si>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</si>
  <si>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</si>
  <si>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</si>
  <si>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</si>
  <si>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</si>
  <si>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</si>
  <si>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</si>
  <si>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</si>
  <si>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</si>
  <si>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</si>
  <si>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</si>
  <si>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</si>
  <si>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</si>
  <si>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</si>
  <si>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</si>
  <si>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</si>
  <si>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</si>
  <si>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</si>
  <si>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</si>
  <si>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</si>
  <si>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</si>
  <si>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</si>
  <si>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</si>
  <si>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</si>
  <si>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</si>
  <si>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</si>
  <si>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</si>
  <si>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</si>
  <si>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</si>
  <si>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</si>
  <si>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</si>
  <si>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</si>
  <si>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</si>
  <si>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</si>
  <si>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</si>
  <si>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</si>
  <si>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</si>
  <si>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</si>
  <si>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</si>
  <si>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</si>
  <si>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</si>
  <si>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</si>
  <si>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</si>
  <si>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</si>
  <si>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</si>
  <si>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</si>
  <si>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</si>
  <si>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</si>
  <si>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</si>
  <si>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</si>
  <si>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</si>
  <si>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</si>
  <si>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</si>
  <si>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</si>
  <si>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</si>
  <si>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</si>
  <si>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</si>
  <si>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</si>
  <si>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</si>
  <si>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</si>
  <si>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</si>
  <si>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</si>
  <si>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</si>
  <si>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</si>
  <si>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</si>
  <si>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</si>
  <si>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</si>
  <si>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</si>
  <si>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</si>
  <si>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</si>
  <si>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</si>
  <si>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</si>
  <si>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</si>
  <si>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</si>
  <si>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</si>
  <si>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</si>
  <si>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</si>
  <si>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</si>
  <si>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</si>
  <si>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</si>
  <si>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</si>
  <si>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</si>
  <si>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</si>
  <si>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</si>
  <si>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</si>
  <si>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</si>
  <si>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</si>
  <si>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</si>
  <si>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</si>
  <si>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</si>
  <si>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</si>
  <si>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</si>
  <si>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</si>
  <si>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</si>
  <si>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</si>
  <si>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</si>
  <si>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</si>
  <si>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</si>
  <si>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</si>
  <si>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</si>
  <si>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</si>
  <si>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</si>
  <si>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</si>
  <si>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</si>
  <si>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</si>
  <si>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</si>
  <si>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</si>
  <si>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</si>
  <si>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</si>
  <si>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</si>
  <si>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</si>
  <si>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</si>
  <si>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</si>
  <si>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</si>
  <si>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</si>
  <si>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</si>
  <si>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</si>
  <si>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</si>
  <si>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</si>
  <si>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</si>
  <si>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</si>
  <si>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</si>
  <si>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</si>
  <si>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</si>
  <si>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</si>
  <si>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</si>
  <si>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</si>
  <si>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</si>
  <si>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</si>
  <si>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</si>
  <si>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</si>
  <si>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</si>
  <si>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</si>
  <si>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</si>
  <si>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</si>
  <si>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</si>
  <si>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</si>
  <si>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</si>
  <si>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</si>
  <si>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</si>
  <si>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</si>
  <si>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</si>
  <si>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</si>
  <si>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</si>
  <si>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</si>
  <si>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</si>
  <si>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</si>
  <si>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</si>
  <si>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</si>
  <si>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</si>
  <si>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</si>
  <si>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</si>
  <si>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</si>
  <si>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</si>
  <si>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</si>
  <si>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</si>
  <si>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</si>
  <si>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</si>
  <si>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</si>
  <si>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</si>
  <si>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</si>
  <si>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</si>
  <si>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</si>
  <si>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</si>
  <si>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</si>
  <si>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</si>
  <si>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</si>
  <si>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</si>
  <si>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</si>
  <si>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</si>
  <si>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</si>
  <si>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</si>
  <si>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</si>
  <si>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</si>
  <si>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</si>
  <si>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</si>
  <si>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</si>
  <si>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</si>
  <si>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</si>
  <si>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</si>
  <si>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</si>
  <si>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</si>
  <si>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</si>
  <si>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</si>
  <si>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</si>
  <si>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</si>
  <si>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</si>
  <si>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</si>
  <si>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</si>
  <si>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</si>
  <si>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</si>
  <si>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</si>
  <si>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</si>
  <si>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</si>
  <si>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</si>
  <si>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</si>
  <si>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</si>
  <si>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</si>
  <si>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</si>
  <si>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</si>
  <si>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</si>
  <si>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</si>
  <si>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</si>
  <si>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</si>
  <si>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</si>
  <si>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</si>
  <si>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</si>
  <si>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</si>
  <si>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</si>
  <si>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</si>
  <si>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</si>
  <si>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</si>
  <si>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</si>
  <si>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</si>
  <si>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</si>
  <si>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</si>
  <si>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</si>
  <si>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</si>
  <si>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</si>
  <si>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</si>
  <si>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</si>
  <si>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</si>
  <si>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</si>
  <si>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</si>
  <si>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</si>
  <si>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</si>
  <si>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</si>
  <si>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</si>
  <si>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</si>
  <si>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</si>
  <si>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</si>
  <si>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</si>
  <si>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</si>
  <si>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</si>
  <si>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</si>
  <si>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</si>
  <si>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</si>
  <si>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</si>
  <si>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</si>
  <si>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</si>
  <si>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</si>
  <si>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</si>
  <si>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</si>
  <si>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</si>
  <si>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</si>
  <si>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</si>
  <si>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</si>
  <si>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</si>
  <si>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</si>
  <si>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</si>
  <si>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</si>
  <si>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</si>
  <si>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</si>
  <si>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</si>
  <si>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</si>
  <si>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</si>
  <si>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</si>
  <si>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</si>
  <si>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</si>
  <si>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</si>
  <si>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</si>
  <si>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</si>
  <si>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</si>
  <si>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</si>
  <si>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</si>
  <si>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</si>
  <si>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</si>
  <si>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</si>
  <si>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</si>
  <si>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</si>
  <si>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</si>
  <si>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</si>
  <si>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</si>
  <si>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</si>
  <si>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</si>
  <si>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</si>
  <si>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</si>
  <si>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</si>
  <si>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</si>
  <si>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</si>
  <si>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</si>
  <si>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</si>
  <si>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</si>
  <si>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</si>
  <si>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</si>
  <si>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</si>
  <si>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</si>
  <si>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</si>
  <si>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</si>
  <si>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</si>
  <si>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</si>
  <si>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</si>
  <si>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</si>
  <si>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</si>
  <si>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</si>
  <si>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</si>
  <si>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</si>
  <si>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</si>
  <si>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</si>
  <si>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</si>
  <si>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</si>
  <si>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</si>
  <si>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</si>
  <si>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</si>
  <si>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</si>
  <si>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</si>
  <si>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</si>
  <si>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</si>
  <si>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</si>
  <si>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</si>
  <si>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</si>
  <si>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</si>
  <si>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</si>
  <si>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</si>
  <si>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</si>
  <si>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</si>
  <si>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</si>
  <si>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</si>
  <si>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</si>
  <si>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</si>
  <si>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</si>
  <si>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</si>
  <si>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</si>
  <si>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</si>
  <si>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</si>
  <si>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</si>
  <si>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</si>
  <si>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</si>
  <si>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</si>
  <si>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</si>
  <si>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</si>
  <si>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</si>
  <si>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</si>
  <si>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</si>
  <si>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</si>
  <si>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</si>
  <si>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</si>
  <si>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</si>
  <si>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</si>
  <si>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</si>
  <si>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</si>
  <si>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</si>
  <si>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</si>
  <si>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</si>
  <si>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</si>
  <si>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</si>
  <si>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</si>
  <si>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</si>
  <si>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</si>
  <si>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</si>
  <si>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</si>
  <si>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</si>
  <si>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</si>
  <si>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</si>
  <si>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</si>
  <si>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</si>
  <si>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</si>
  <si>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</si>
  <si>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</si>
  <si>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</si>
  <si>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</si>
  <si>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</si>
  <si>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</si>
  <si>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</si>
  <si>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</si>
  <si>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</si>
  <si>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</si>
  <si>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</si>
  <si>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</si>
  <si>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</si>
  <si>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</si>
  <si>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</si>
  <si>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</si>
  <si>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</si>
  <si>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</si>
  <si>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</si>
  <si>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</si>
  <si>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</si>
  <si>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</si>
  <si>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</si>
  <si>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</si>
  <si>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</si>
  <si>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</si>
  <si>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</si>
  <si>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</si>
  <si>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</si>
  <si>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</si>
  <si>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</si>
  <si>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</si>
  <si>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</si>
  <si>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</si>
  <si>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</si>
  <si>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</si>
  <si>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</si>
  <si>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</si>
  <si>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</si>
  <si>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</si>
  <si>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</si>
  <si>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</si>
  <si>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</si>
  <si>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</si>
  <si>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</si>
  <si>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</si>
  <si>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</si>
  <si>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</si>
  <si>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</si>
  <si>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</si>
  <si>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</si>
  <si>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</si>
  <si>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</si>
  <si>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</si>
  <si>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</si>
  <si>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</si>
  <si>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</si>
  <si>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</si>
  <si>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</si>
  <si>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</si>
  <si>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</si>
  <si>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</si>
  <si>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</si>
  <si>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</si>
  <si>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</si>
  <si>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</si>
  <si>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</si>
  <si>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</si>
  <si>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</si>
  <si>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</si>
  <si>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</si>
  <si>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</si>
  <si>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</si>
  <si>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</si>
  <si>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</si>
  <si>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</si>
  <si>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</si>
  <si>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</si>
  <si>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</si>
  <si>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</si>
  <si>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</si>
  <si>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</si>
  <si>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</si>
  <si>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</si>
  <si>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</si>
  <si>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</si>
  <si>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</si>
  <si>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</si>
  <si>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</si>
  <si>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</si>
  <si>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</si>
  <si>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</si>
  <si>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</si>
  <si>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</si>
  <si>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</si>
  <si>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</si>
  <si>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</si>
  <si>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</si>
  <si>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</si>
  <si>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</si>
  <si>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</si>
  <si>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</si>
  <si>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</si>
  <si>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</si>
  <si>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</si>
  <si>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</si>
  <si>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</si>
  <si>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</si>
  <si>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</si>
  <si>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</si>
  <si>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</si>
  <si>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</si>
  <si>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</si>
  <si>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</si>
  <si>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</si>
  <si>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</si>
  <si>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</si>
  <si>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</si>
  <si>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</si>
  <si>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</si>
  <si>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</si>
  <si>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</si>
  <si>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</si>
  <si>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</si>
  <si>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</si>
  <si>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</si>
  <si>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</si>
  <si>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</si>
  <si>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</si>
  <si>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</si>
  <si>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</si>
  <si>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</si>
  <si>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</si>
  <si>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</si>
  <si>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</si>
  <si>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</si>
  <si>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</si>
  <si>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</si>
  <si>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</si>
  <si>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</si>
  <si>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</si>
  <si>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</si>
  <si>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</si>
  <si>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</si>
  <si>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</si>
  <si>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</si>
  <si>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</si>
  <si>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</si>
  <si>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</si>
  <si>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</si>
  <si>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</si>
  <si>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</si>
  <si>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</si>
  <si>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</si>
  <si>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</si>
  <si>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</si>
  <si>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</si>
  <si>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</si>
  <si>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</si>
  <si>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</si>
  <si>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</si>
  <si>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</si>
  <si>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</si>
  <si>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</si>
  <si>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</si>
  <si>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</si>
  <si>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</si>
  <si>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</si>
  <si>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</si>
  <si>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</si>
  <si>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</si>
  <si>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</si>
  <si>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</si>
  <si>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</si>
  <si>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</si>
  <si>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</si>
  <si>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</si>
  <si>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</si>
  <si>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</si>
  <si>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</si>
  <si>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</si>
  <si>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</si>
  <si>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</si>
  <si>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</si>
  <si>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</si>
  <si>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</si>
  <si>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</si>
  <si>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</si>
  <si>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</si>
  <si>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</si>
  <si>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</si>
  <si>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</si>
  <si>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</si>
  <si>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</si>
  <si>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</si>
  <si>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</si>
  <si>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</si>
  <si>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</si>
  <si>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</si>
  <si>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</si>
  <si>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</si>
  <si>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</si>
  <si>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</si>
  <si>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</si>
  <si>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</si>
  <si>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</si>
  <si>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</si>
  <si>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</si>
  <si>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</si>
  <si>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</si>
  <si>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</si>
  <si>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</si>
  <si>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</si>
  <si>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</si>
  <si>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</si>
  <si>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</si>
  <si>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</si>
  <si>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</si>
  <si>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</si>
  <si>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</si>
  <si>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</si>
  <si>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</si>
  <si>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</si>
  <si>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</si>
  <si>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</si>
  <si>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</si>
  <si>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</si>
  <si>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</si>
  <si>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</si>
  <si>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</si>
  <si>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</si>
  <si>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</si>
  <si>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</si>
  <si>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</si>
  <si>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</si>
  <si>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</si>
  <si>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</si>
  <si>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</si>
  <si>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</si>
  <si>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</si>
  <si>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</si>
  <si>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</si>
  <si>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</si>
  <si>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</si>
  <si>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</si>
  <si>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</si>
  <si>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</si>
  <si>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</si>
  <si>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</si>
  <si>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</si>
  <si>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</si>
  <si>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</si>
  <si>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</si>
  <si>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</si>
  <si>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</si>
  <si>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</si>
  <si>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</si>
  <si>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</si>
  <si>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</si>
  <si>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</si>
  <si>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</si>
  <si>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</si>
  <si>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</si>
  <si>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</si>
  <si>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</si>
  <si>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</si>
  <si>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</si>
  <si>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</si>
  <si>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</si>
  <si>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</si>
  <si>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</si>
  <si>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</si>
  <si>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</si>
  <si>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</si>
  <si>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</si>
  <si>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</si>
  <si>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</si>
  <si>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</si>
  <si>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</si>
  <si>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</si>
  <si>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</si>
  <si>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</si>
  <si>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</si>
  <si>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</si>
  <si>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</si>
  <si>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</si>
  <si>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</si>
  <si>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</si>
  <si>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</si>
  <si>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</si>
  <si>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</si>
  <si>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</si>
  <si>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</si>
  <si>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</si>
  <si>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</si>
  <si>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</si>
  <si>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</si>
  <si>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</si>
  <si>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</si>
  <si>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</si>
  <si>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</si>
  <si>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</si>
  <si>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</si>
  <si>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</si>
  <si>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</si>
  <si>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</si>
  <si>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</si>
  <si>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</si>
  <si>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</si>
  <si>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</si>
  <si>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</si>
  <si>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</si>
  <si>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</si>
  <si>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</si>
  <si>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</si>
  <si>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</si>
  <si>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</si>
  <si>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</si>
  <si>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</si>
  <si>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</si>
  <si>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</si>
  <si>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</si>
  <si>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</si>
  <si>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</si>
  <si>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</si>
  <si>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</si>
  <si>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</si>
  <si>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</si>
  <si>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</si>
  <si>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</si>
  <si>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</si>
  <si>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</si>
  <si>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</si>
  <si>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</si>
  <si>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</si>
  <si>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</si>
  <si>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</si>
  <si>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</si>
  <si>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</si>
  <si>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</si>
  <si>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</si>
  <si>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</si>
  <si>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</si>
  <si>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</si>
  <si>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</si>
  <si>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</si>
  <si>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</si>
  <si>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</si>
  <si>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</si>
  <si>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</si>
  <si>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</si>
  <si>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</si>
  <si>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</si>
  <si>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</si>
  <si>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</si>
  <si>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</si>
  <si>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</si>
  <si>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</si>
  <si>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</si>
  <si>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</si>
  <si>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</si>
  <si>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</si>
  <si>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</si>
  <si>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</si>
  <si>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</si>
  <si>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</si>
  <si>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</si>
  <si>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</si>
  <si>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</si>
  <si>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</si>
  <si>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</si>
  <si>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</si>
  <si>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</si>
  <si>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</si>
  <si>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</si>
  <si>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</si>
  <si>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</si>
  <si>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</si>
  <si>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</si>
  <si>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</si>
  <si>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</si>
  <si>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</si>
  <si>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</si>
  <si>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</si>
  <si>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</si>
  <si>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</si>
  <si>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</si>
  <si>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</si>
  <si>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</si>
  <si>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</si>
  <si>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</si>
  <si>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</si>
  <si>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</si>
  <si>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</si>
  <si>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</si>
  <si>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</si>
  <si>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</si>
  <si>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</si>
  <si>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</si>
  <si>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</si>
  <si>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</si>
  <si>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</si>
  <si>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</si>
  <si>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</si>
  <si>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</si>
  <si>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</si>
  <si>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</si>
  <si>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</si>
  <si>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</si>
  <si>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</si>
  <si>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</si>
  <si>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</si>
  <si>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</si>
  <si>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</si>
  <si>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</si>
  <si>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</si>
  <si>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</si>
  <si>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</si>
  <si>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</si>
  <si>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</si>
  <si>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</si>
  <si>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</si>
  <si>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</si>
  <si>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</si>
  <si>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</si>
  <si>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</si>
  <si>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</si>
  <si>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</si>
  <si>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</si>
  <si>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</si>
  <si>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</si>
  <si>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</si>
  <si>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</si>
  <si>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</si>
  <si>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</si>
  <si>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</si>
  <si>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</si>
  <si>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</si>
  <si>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</si>
  <si>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</si>
  <si>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</si>
  <si>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</si>
  <si>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</si>
  <si>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</si>
  <si>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</si>
  <si>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</si>
  <si>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</si>
  <si>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</si>
  <si>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</si>
  <si>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</si>
  <si>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</si>
  <si>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</si>
  <si>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</si>
  <si>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</si>
  <si>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</si>
  <si>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</si>
  <si>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</si>
  <si>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</si>
  <si>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</si>
  <si>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</si>
  <si>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</si>
  <si>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</si>
  <si>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</si>
  <si>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</si>
  <si>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</si>
  <si>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</si>
  <si>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</si>
  <si>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</si>
  <si>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</si>
  <si>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</si>
  <si>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</si>
  <si>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</si>
  <si>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</si>
  <si>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</si>
  <si>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</si>
  <si>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</si>
  <si>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</si>
  <si>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</si>
  <si>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</si>
  <si>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</si>
  <si>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</si>
  <si>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</si>
  <si>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</si>
  <si>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</si>
  <si>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</si>
  <si>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</si>
  <si>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</si>
  <si>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</si>
  <si>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</si>
  <si>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</si>
  <si>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</si>
  <si>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</si>
  <si>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</si>
  <si>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</si>
  <si>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</si>
  <si>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</si>
  <si>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</si>
  <si>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</si>
  <si>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</si>
  <si>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</si>
  <si>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</si>
  <si>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</si>
  <si>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</si>
  <si>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</si>
  <si>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</si>
  <si>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</si>
  <si>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</si>
  <si>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</si>
  <si>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</si>
  <si>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</si>
  <si>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</si>
  <si>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</si>
  <si>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</si>
  <si>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</si>
  <si>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</si>
  <si>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</si>
  <si>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</si>
  <si>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</si>
  <si>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</si>
  <si>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</si>
  <si>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</si>
  <si>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</si>
  <si>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</si>
  <si>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</si>
  <si>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</si>
  <si>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</si>
  <si>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</si>
  <si>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</si>
  <si>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</si>
  <si>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</si>
  <si>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</si>
  <si>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</si>
  <si>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</si>
  <si>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</si>
  <si>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</si>
  <si>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</si>
  <si>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</si>
  <si>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</si>
  <si>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</si>
  <si>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</si>
  <si>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</si>
  <si>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</si>
  <si>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</si>
  <si>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</si>
  <si>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</si>
  <si>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</si>
  <si>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</si>
  <si>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</si>
  <si>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</si>
  <si>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</si>
  <si>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</si>
  <si>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</si>
  <si>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</si>
  <si>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</si>
  <si>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</si>
  <si>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</si>
  <si>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</si>
  <si>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</si>
  <si>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</si>
  <si>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</si>
  <si>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</si>
  <si>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</si>
  <si>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</si>
  <si>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</si>
  <si>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</si>
  <si>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</si>
  <si>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</si>
  <si>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</si>
  <si>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</si>
  <si>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</si>
  <si>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</si>
  <si>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</si>
  <si>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</si>
  <si>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</si>
  <si>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</si>
  <si>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</si>
  <si>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</si>
  <si>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</si>
  <si>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</si>
  <si>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</si>
  <si>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</si>
  <si>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</si>
  <si>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</si>
  <si>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</si>
  <si>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</si>
  <si>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</si>
  <si>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</si>
  <si>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</si>
  <si>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</si>
  <si>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</si>
  <si>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</si>
  <si>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</si>
  <si>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</si>
  <si>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</si>
  <si>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</si>
  <si>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</si>
  <si>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</si>
  <si>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</si>
  <si>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</si>
  <si>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</si>
  <si>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</si>
  <si>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</si>
  <si>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</si>
  <si>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</si>
  <si>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</si>
  <si>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</si>
  <si>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</si>
  <si>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</si>
  <si>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</si>
  <si>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</si>
  <si>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</si>
  <si>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</si>
  <si>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</si>
  <si>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</si>
  <si>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</si>
  <si>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</si>
  <si>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</si>
  <si>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</si>
  <si>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</si>
  <si>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</si>
  <si>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</si>
  <si>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</si>
  <si>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</si>
  <si>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</si>
  <si>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</si>
  <si>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</si>
  <si>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</si>
  <si>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</si>
  <si>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</si>
  <si>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</si>
  <si>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</si>
  <si>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</si>
  <si>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</si>
  <si>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</si>
  <si>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</si>
  <si>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</si>
  <si>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</si>
  <si>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</si>
  <si>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</si>
  <si>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</si>
  <si>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</si>
  <si>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</si>
  <si>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</si>
  <si>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</si>
  <si>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</si>
  <si>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</si>
  <si>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</si>
  <si>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</si>
  <si>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</si>
  <si>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</si>
  <si>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</si>
  <si>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</si>
  <si>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</si>
  <si>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</si>
  <si>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</si>
  <si>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</si>
  <si>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</si>
  <si>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</si>
  <si>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</si>
  <si>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</si>
  <si>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</si>
  <si>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</si>
  <si>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</si>
  <si>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</si>
  <si>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</si>
  <si>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</si>
  <si>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</si>
  <si>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</si>
  <si>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</si>
  <si>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</si>
  <si>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</si>
  <si>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</si>
  <si>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</si>
  <si>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</si>
  <si>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</si>
  <si>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</si>
  <si>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</si>
  <si>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</si>
  <si>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</si>
  <si>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</si>
  <si>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</si>
  <si>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</si>
  <si>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</si>
  <si>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</si>
  <si>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</si>
  <si>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</si>
  <si>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</si>
  <si>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</si>
  <si>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</si>
  <si>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</si>
  <si>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</si>
  <si>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</si>
  <si>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</si>
  <si>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</si>
  <si>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</si>
  <si>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</si>
  <si>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</si>
  <si>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</si>
  <si>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</si>
  <si>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</si>
  <si>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</si>
  <si>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</si>
  <si>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</si>
  <si>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</si>
  <si>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</si>
  <si>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</si>
  <si>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</si>
  <si>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</si>
  <si>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</si>
  <si>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</si>
  <si>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</si>
  <si>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</si>
  <si>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</si>
  <si>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</si>
  <si>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</si>
  <si>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</si>
  <si>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</si>
  <si>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</si>
  <si>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</si>
  <si>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</si>
  <si>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</si>
  <si>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</si>
  <si>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</si>
  <si>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</si>
  <si>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</si>
  <si>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</si>
  <si>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</si>
  <si>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</si>
  <si>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</si>
  <si>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</si>
  <si>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</si>
  <si>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</si>
  <si>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</si>
  <si>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</si>
  <si>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</si>
  <si>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</si>
  <si>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</si>
  <si>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</si>
  <si>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</si>
  <si>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</si>
  <si>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</si>
  <si>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</si>
  <si>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</si>
  <si>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</si>
  <si>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</si>
  <si>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</si>
  <si>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</si>
  <si>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</si>
  <si>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</si>
  <si>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</si>
  <si>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</si>
  <si>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</si>
  <si>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</si>
  <si>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</si>
  <si>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</si>
  <si>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</si>
  <si>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</si>
  <si>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</si>
  <si>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</si>
  <si>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</si>
  <si>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</si>
  <si>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</si>
  <si>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</si>
  <si>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</si>
  <si>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</si>
  <si>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</si>
  <si>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</si>
  <si>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</si>
  <si>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</si>
  <si>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</si>
  <si>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</si>
  <si>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</si>
  <si>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</si>
  <si>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</si>
  <si>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</si>
  <si>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</si>
  <si>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</si>
  <si>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</si>
  <si>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</si>
  <si>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</si>
  <si>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</si>
  <si>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</si>
  <si>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</si>
  <si>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</si>
  <si>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</si>
  <si>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</si>
  <si>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</si>
  <si>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</si>
  <si>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</si>
  <si>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</si>
  <si>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</si>
  <si>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</si>
  <si>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</si>
  <si>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</si>
  <si>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</si>
  <si>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</si>
  <si>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</si>
  <si>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</si>
  <si>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</si>
  <si>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</si>
  <si>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</si>
  <si>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</si>
  <si>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</si>
  <si>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</si>
  <si>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</si>
  <si>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</si>
  <si>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</si>
  <si>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</si>
  <si>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</si>
  <si>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</si>
  <si>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</si>
  <si>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</si>
  <si>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</si>
  <si>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</si>
  <si>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</si>
  <si>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</si>
  <si>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</si>
  <si>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</si>
  <si>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</si>
  <si>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</si>
  <si>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</si>
  <si>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</si>
  <si>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</si>
  <si>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</si>
  <si>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</si>
  <si>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</si>
  <si>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</si>
  <si>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</si>
  <si>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</si>
  <si>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</si>
  <si>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</si>
  <si>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</si>
  <si>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</si>
  <si>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</si>
  <si>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</si>
  <si>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</si>
  <si>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</si>
  <si>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</si>
  <si>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</si>
  <si>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</si>
  <si>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</si>
  <si>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</si>
  <si>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</si>
  <si>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</si>
  <si>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</si>
  <si>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</si>
  <si>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</si>
  <si>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</si>
  <si>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</si>
  <si>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</si>
  <si>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</si>
  <si>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</si>
  <si>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</si>
  <si>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</si>
  <si>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</si>
  <si>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</si>
  <si>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</si>
  <si>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</si>
  <si>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</si>
  <si>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</si>
  <si>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</si>
  <si>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</si>
  <si>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</si>
  <si>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</si>
  <si>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</si>
  <si>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</si>
  <si>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</si>
  <si>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</si>
  <si>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</si>
  <si>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</si>
  <si>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</si>
  <si>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</si>
  <si>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</si>
  <si>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</si>
  <si>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</si>
  <si>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</si>
  <si>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</si>
  <si>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</si>
  <si>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</si>
  <si>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</si>
  <si>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</si>
  <si>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</si>
  <si>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</si>
  <si>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</si>
  <si>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</si>
  <si>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</si>
  <si>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</si>
  <si>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</si>
  <si>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</si>
  <si>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</si>
  <si>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</si>
  <si>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</si>
  <si>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</si>
  <si>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</si>
  <si>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</si>
  <si>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</si>
  <si>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</si>
  <si>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</si>
  <si>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</si>
  <si>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</si>
  <si>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</si>
  <si>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</si>
  <si>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</si>
  <si>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</si>
  <si>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</si>
  <si>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</si>
  <si>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</si>
  <si>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</si>
  <si>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</si>
  <si>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</si>
  <si>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</si>
  <si>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</si>
  <si>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</si>
  <si>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</si>
  <si>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</si>
  <si>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</si>
  <si>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</si>
  <si>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</si>
  <si>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</si>
  <si>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</si>
  <si>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</si>
  <si>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</si>
  <si>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</si>
  <si>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</si>
  <si>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</si>
  <si>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</si>
  <si>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</si>
  <si>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</si>
  <si>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</si>
  <si>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</si>
  <si>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</si>
  <si>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</si>
  <si>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</si>
  <si>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</si>
  <si>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</si>
  <si>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</si>
  <si>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</si>
  <si>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</si>
  <si>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</si>
  <si>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</si>
  <si>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</si>
  <si>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</si>
  <si>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</si>
  <si>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</si>
  <si>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</si>
  <si>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</si>
  <si>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</si>
  <si>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</si>
  <si>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</si>
  <si>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</si>
  <si>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</si>
  <si>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</si>
  <si>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</si>
  <si>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</si>
  <si>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</si>
  <si>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</si>
  <si>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</si>
  <si>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</si>
  <si>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</si>
  <si>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</si>
  <si>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</si>
  <si>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</si>
  <si>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</si>
  <si>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</si>
  <si>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</si>
  <si>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</si>
  <si>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</si>
  <si>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</si>
  <si>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</si>
  <si>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</si>
  <si>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</si>
  <si>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</si>
  <si>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</si>
  <si>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</si>
  <si>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</si>
  <si>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</si>
  <si>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</si>
  <si>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</si>
  <si>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</si>
  <si>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</si>
  <si>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</si>
  <si>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</si>
  <si>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</si>
  <si>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</si>
  <si>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</si>
  <si>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</si>
  <si>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</si>
  <si>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</si>
  <si>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</si>
  <si>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</si>
  <si>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</si>
  <si>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</si>
  <si>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</si>
  <si>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</si>
  <si>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</si>
  <si>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</si>
  <si>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</si>
  <si>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</si>
  <si>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</si>
  <si>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</si>
  <si>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</si>
  <si>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</si>
  <si>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</si>
  <si>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</si>
  <si>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</si>
  <si>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</si>
  <si>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</si>
  <si>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</si>
  <si>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</si>
  <si>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</si>
  <si>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</si>
  <si>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</si>
  <si>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</si>
  <si>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</si>
  <si>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</si>
  <si>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</si>
  <si>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</si>
  <si>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</si>
  <si>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</si>
  <si>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</si>
  <si>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</si>
  <si>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</si>
  <si>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</si>
  <si>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</si>
  <si>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</si>
  <si>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</si>
  <si>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</si>
  <si>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</si>
  <si>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</si>
  <si>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</si>
  <si>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</si>
  <si>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</si>
  <si>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</si>
  <si>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</si>
  <si>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</si>
  <si>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</si>
  <si>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</si>
  <si>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</si>
  <si>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</si>
  <si>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</si>
  <si>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</si>
  <si>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</si>
  <si>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</si>
  <si>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</si>
  <si>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</si>
  <si>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</si>
  <si>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</si>
  <si>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</si>
  <si>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</si>
  <si>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</si>
  <si>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</si>
  <si>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</si>
  <si>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</si>
  <si>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</si>
  <si>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</si>
  <si>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</si>
  <si>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</si>
  <si>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</si>
  <si>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</si>
  <si>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</si>
  <si>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</si>
  <si>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</si>
  <si>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</si>
  <si>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</si>
  <si>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</si>
  <si>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</si>
  <si>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</si>
  <si>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</si>
  <si>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</si>
  <si>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</si>
  <si>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</si>
  <si>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</si>
  <si>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</si>
  <si>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</si>
  <si>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</si>
  <si>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</si>
  <si>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</si>
  <si>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</si>
  <si>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</si>
  <si>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</si>
  <si>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</si>
  <si>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</si>
  <si>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</si>
  <si>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</si>
  <si>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</si>
  <si>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</si>
  <si>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</si>
  <si>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</si>
  <si>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</si>
  <si>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</si>
  <si>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</si>
  <si>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</si>
  <si>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</si>
  <si>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</si>
  <si>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</si>
  <si>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</si>
  <si>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</si>
  <si>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</si>
  <si>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</si>
  <si>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</si>
  <si>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</si>
  <si>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</si>
  <si>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</si>
  <si>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</si>
  <si>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</si>
  <si>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</si>
  <si>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</si>
  <si>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</si>
  <si>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</si>
  <si>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</si>
  <si>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</si>
  <si>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</si>
  <si>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</si>
  <si>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</si>
  <si>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</si>
  <si>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</si>
  <si>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</si>
  <si>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</si>
  <si>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</si>
  <si>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</si>
  <si>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</si>
  <si>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</si>
  <si>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</si>
  <si>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</si>
  <si>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</si>
  <si>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</si>
  <si>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</si>
  <si>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</si>
  <si>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</si>
  <si>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</si>
  <si>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</si>
  <si>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</si>
  <si>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</si>
  <si>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</si>
  <si>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</si>
  <si>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</si>
  <si>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</si>
  <si>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</si>
  <si>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</si>
  <si>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</si>
  <si>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</si>
  <si>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</si>
  <si>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</si>
  <si>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</si>
  <si>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</si>
  <si>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</si>
  <si>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</si>
  <si>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</si>
  <si>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</si>
  <si>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</si>
  <si>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</si>
  <si>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</si>
  <si>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</si>
  <si>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</si>
  <si>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</si>
  <si>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</si>
  <si>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</si>
  <si>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</si>
  <si>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</si>
  <si>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</si>
  <si>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</si>
  <si>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</si>
  <si>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</si>
  <si>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</si>
  <si>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</si>
  <si>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</si>
  <si>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</si>
  <si>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</si>
  <si>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</si>
  <si>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</si>
  <si>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</si>
  <si>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</si>
  <si>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</si>
  <si>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</si>
  <si>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</si>
  <si>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</si>
  <si>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</si>
  <si>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</si>
  <si>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</si>
  <si>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</si>
  <si>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</si>
  <si>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</si>
  <si>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</si>
  <si>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</si>
  <si>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</si>
  <si>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</si>
  <si>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</si>
  <si>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</si>
  <si>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</si>
  <si>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</si>
  <si>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</si>
  <si>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</si>
  <si>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</si>
  <si>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</si>
  <si>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</si>
  <si>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</si>
  <si>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</si>
  <si>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</si>
  <si>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</si>
  <si>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</si>
  <si>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</si>
  <si>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</si>
  <si>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</si>
  <si>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</si>
  <si>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</si>
  <si>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</si>
  <si>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</si>
  <si>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</si>
  <si>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</si>
  <si>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</si>
  <si>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</si>
  <si>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</si>
  <si>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</si>
  <si>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</si>
  <si>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</si>
  <si>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</si>
  <si>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</si>
  <si>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</si>
  <si>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</si>
  <si>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</si>
  <si>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</si>
  <si>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</si>
  <si>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</si>
  <si>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</si>
  <si>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</si>
  <si>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</si>
  <si>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</si>
  <si>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</si>
  <si>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</si>
  <si>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</si>
  <si>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</si>
  <si>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</si>
  <si>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</si>
  <si>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</si>
  <si>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</si>
  <si>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</si>
  <si>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</si>
  <si>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</si>
  <si>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</si>
  <si>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</si>
  <si>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</si>
  <si>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</si>
  <si>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</si>
  <si>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</si>
  <si>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</si>
  <si>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</si>
  <si>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</si>
  <si>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</si>
  <si>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</si>
  <si>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</si>
  <si>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</si>
  <si>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</si>
  <si>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</si>
  <si>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</si>
  <si>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</si>
  <si>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</si>
  <si>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</si>
  <si>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</si>
  <si>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</si>
  <si>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</si>
  <si>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</si>
  <si>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</si>
  <si>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</si>
  <si>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</si>
  <si>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</si>
  <si>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</si>
  <si>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</si>
  <si>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</si>
  <si>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</si>
  <si>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</si>
  <si>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</si>
  <si>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</si>
  <si>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</si>
  <si>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</si>
  <si>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</si>
  <si>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</si>
  <si>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</si>
  <si>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</si>
  <si>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</si>
  <si>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</si>
  <si>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</si>
  <si>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</si>
  <si>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</si>
  <si>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</si>
  <si>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</si>
  <si>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</si>
  <si>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</si>
  <si>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</si>
  <si>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</si>
  <si>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</si>
  <si>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</si>
  <si>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</si>
  <si>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</si>
  <si>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</si>
  <si>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</si>
  <si>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</si>
  <si>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</si>
  <si>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</si>
  <si>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</si>
  <si>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</si>
  <si>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</si>
  <si>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</si>
  <si>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</si>
  <si>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</si>
  <si>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</si>
  <si>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</si>
  <si>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</si>
  <si>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</si>
  <si>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</si>
  <si>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</si>
  <si>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</si>
  <si>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</si>
  <si>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</si>
  <si>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</si>
  <si>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</si>
  <si>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</si>
  <si>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</si>
  <si>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</si>
  <si>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</si>
  <si>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</si>
  <si>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</si>
  <si>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</si>
  <si>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</si>
  <si>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</si>
  <si>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</si>
  <si>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</si>
  <si>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</si>
  <si>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</si>
  <si>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</si>
  <si>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</si>
  <si>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</si>
  <si>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</si>
  <si>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</si>
  <si>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</si>
  <si>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</si>
  <si>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</si>
  <si>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</si>
  <si>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</si>
  <si>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</si>
  <si>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</si>
  <si>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</si>
  <si>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</si>
  <si>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</si>
  <si>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</si>
  <si>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</si>
  <si>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</si>
  <si>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</si>
  <si>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</si>
  <si>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</si>
  <si>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</si>
  <si>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</si>
  <si>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</si>
  <si>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</si>
  <si>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</si>
  <si>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</si>
  <si>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</si>
  <si>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</si>
  <si>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</si>
  <si>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</si>
  <si>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</si>
  <si>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</si>
  <si>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</si>
  <si>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</si>
  <si>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</si>
  <si>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</si>
  <si>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</si>
  <si>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</si>
  <si>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</si>
  <si>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</si>
  <si>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</si>
  <si>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</si>
  <si>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</si>
  <si>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</si>
  <si>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</si>
  <si>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</si>
  <si>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</si>
  <si>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</si>
  <si>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</si>
  <si>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</si>
  <si>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</si>
  <si>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</si>
  <si>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</si>
  <si>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</si>
  <si>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</si>
  <si>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</si>
  <si>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</si>
  <si>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</si>
  <si>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</si>
  <si>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</si>
  <si>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</si>
  <si>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</si>
  <si>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</si>
  <si>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</si>
  <si>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</si>
  <si>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</si>
  <si>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</si>
  <si>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</si>
  <si>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</si>
  <si>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</si>
  <si>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</si>
  <si>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</si>
  <si>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</si>
  <si>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</si>
  <si>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</si>
  <si>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</si>
  <si>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</si>
  <si>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</si>
  <si>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</si>
  <si>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</si>
  <si>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</si>
  <si>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</si>
  <si>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</si>
  <si>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</si>
  <si>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</si>
  <si>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</si>
  <si>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</si>
  <si>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</si>
  <si>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</si>
  <si>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</si>
  <si>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</si>
  <si>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</si>
  <si>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</si>
  <si>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</si>
  <si>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</si>
  <si>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</si>
  <si>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</si>
  <si>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</si>
  <si>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</si>
  <si>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</si>
  <si>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</si>
  <si>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</si>
  <si>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</si>
  <si>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</si>
  <si>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</si>
  <si>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</si>
  <si>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</si>
  <si>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</si>
  <si>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</si>
  <si>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</si>
  <si>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</si>
  <si>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</si>
  <si>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</si>
  <si>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</si>
  <si>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</si>
  <si>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</si>
  <si>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</si>
  <si>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</si>
  <si>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</si>
  <si>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</si>
  <si>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</si>
  <si>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</si>
  <si>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</si>
  <si>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</si>
  <si>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</si>
  <si>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</si>
  <si>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</si>
  <si>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</si>
  <si>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</si>
  <si>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</si>
  <si>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</si>
  <si>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</si>
  <si>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</si>
  <si>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</si>
  <si>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</si>
  <si>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</si>
  <si>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</si>
  <si>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</si>
  <si>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</si>
  <si>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</si>
  <si>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</si>
  <si>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</si>
  <si>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</si>
  <si>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</si>
  <si>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</si>
  <si>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</si>
  <si>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</si>
  <si>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</si>
  <si>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</si>
  <si>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</si>
  <si>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</si>
  <si>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</si>
  <si>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</si>
  <si>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</si>
  <si>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</si>
  <si>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</si>
  <si>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</si>
  <si>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</si>
  <si>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</si>
  <si>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</si>
  <si>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</si>
  <si>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</si>
  <si>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</si>
  <si>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</si>
  <si>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</si>
  <si>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</si>
  <si>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</si>
  <si>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</si>
  <si>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</si>
  <si>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</si>
  <si>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</si>
  <si>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</si>
  <si>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</si>
  <si>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</si>
  <si>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</si>
  <si>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</si>
  <si>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</si>
  <si>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</si>
  <si>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</si>
  <si>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</si>
  <si>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</si>
  <si>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</si>
  <si>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</si>
  <si>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</si>
  <si>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</si>
  <si>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</si>
  <si>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</si>
  <si>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</si>
  <si>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</si>
  <si>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</si>
  <si>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</si>
  <si>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</si>
  <si>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</si>
  <si>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</si>
  <si>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</si>
  <si>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</si>
  <si>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</si>
  <si>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</si>
  <si>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</si>
  <si>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</si>
  <si>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</si>
  <si>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</si>
  <si>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</si>
  <si>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</si>
  <si>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</si>
  <si>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</si>
  <si>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</si>
  <si>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</si>
  <si>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</si>
  <si>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</si>
  <si>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</si>
  <si>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</si>
  <si>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</si>
  <si>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</si>
  <si>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</si>
  <si>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</si>
  <si>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</si>
  <si>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</si>
  <si>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</si>
  <si>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</si>
  <si>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</si>
  <si>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</si>
  <si>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</si>
  <si>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</si>
  <si>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</si>
  <si>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</si>
  <si>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</si>
  <si>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</si>
  <si>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</si>
  <si>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</si>
  <si>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</si>
  <si>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</si>
  <si>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</si>
  <si>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</si>
  <si>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</si>
  <si>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</si>
  <si>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</si>
  <si>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</si>
  <si>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</si>
  <si>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</si>
  <si>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</si>
  <si>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</si>
  <si>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</si>
  <si>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</si>
  <si>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</si>
  <si>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</si>
  <si>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</si>
  <si>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</si>
  <si>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</si>
  <si>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</si>
  <si>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</si>
  <si>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</si>
  <si>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</si>
  <si>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</si>
  <si>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</si>
  <si>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</si>
  <si>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</si>
  <si>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</si>
  <si>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</si>
  <si>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</si>
  <si>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</si>
  <si>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</si>
  <si>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</si>
  <si>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</si>
  <si>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</si>
  <si>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</si>
  <si>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</si>
  <si>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</si>
  <si>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</si>
  <si>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</si>
  <si>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</si>
  <si>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</si>
  <si>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</si>
  <si>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</si>
  <si>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</si>
  <si>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</si>
  <si>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</si>
  <si>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</si>
  <si>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</si>
  <si>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</si>
  <si>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</si>
  <si>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</si>
  <si>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</si>
  <si>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</si>
  <si>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</si>
  <si>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</si>
  <si>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</si>
  <si>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</si>
  <si>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</si>
  <si>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</si>
  <si>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</si>
  <si>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</si>
  <si>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</si>
  <si>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</si>
  <si>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</si>
  <si>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</si>
  <si>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</si>
  <si>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</si>
  <si>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</si>
  <si>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</si>
  <si>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</si>
  <si>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</si>
  <si>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</si>
  <si>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</si>
  <si>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</si>
  <si>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</si>
  <si>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</si>
  <si>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</si>
  <si>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</si>
  <si>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</si>
  <si>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</si>
  <si>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</si>
  <si>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</si>
  <si>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</si>
  <si>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</si>
  <si>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</si>
  <si>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</si>
  <si>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</si>
  <si>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</si>
  <si>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</si>
  <si>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</si>
  <si>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</si>
  <si>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</si>
  <si>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</si>
  <si>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</si>
  <si>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</si>
  <si>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</si>
  <si>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</si>
  <si>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</si>
  <si>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</si>
  <si>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</si>
  <si>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</si>
  <si>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</si>
  <si>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</si>
  <si>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</si>
  <si>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</si>
  <si>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</si>
  <si>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</si>
  <si>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</si>
  <si>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</si>
  <si>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</si>
  <si>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</si>
  <si>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</si>
  <si>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</si>
  <si>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</si>
  <si>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</si>
  <si>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</si>
  <si>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</si>
  <si>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</si>
  <si>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</si>
  <si>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</si>
  <si>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</si>
  <si>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</si>
  <si>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</si>
  <si>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</si>
  <si>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</si>
  <si>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</si>
  <si>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</si>
  <si>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</si>
  <si>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</si>
  <si>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</si>
  <si>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</si>
  <si>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</si>
  <si>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</si>
  <si>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</si>
  <si>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</si>
  <si>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</si>
  <si>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</si>
  <si>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</si>
  <si>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</si>
  <si>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</si>
  <si>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</si>
  <si>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</si>
  <si>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</si>
  <si>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</si>
  <si>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</si>
  <si>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</si>
  <si>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</si>
  <si>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</si>
  <si>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</si>
  <si>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</si>
  <si>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</si>
  <si>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</si>
  <si>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</si>
  <si>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</si>
  <si>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</si>
  <si>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</si>
  <si>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</si>
  <si>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</si>
  <si>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</si>
  <si>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</si>
  <si>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</si>
  <si>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</si>
  <si>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</si>
  <si>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</si>
  <si>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</si>
  <si>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</si>
  <si>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</si>
  <si>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</si>
  <si>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</si>
  <si>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</si>
  <si>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</si>
  <si>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</si>
  <si>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</si>
  <si>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</si>
  <si>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</si>
  <si>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</si>
  <si>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</si>
  <si>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</si>
  <si>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</si>
  <si>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</si>
  <si>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</si>
  <si>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</si>
  <si>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</si>
  <si>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</si>
  <si>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</si>
  <si>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</si>
  <si>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</si>
  <si>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</si>
  <si>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</si>
  <si>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</si>
  <si>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</si>
  <si>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</si>
  <si>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</si>
  <si>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</si>
  <si>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</si>
  <si>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</si>
  <si>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</si>
  <si>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</si>
  <si>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</si>
  <si>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</si>
  <si>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</si>
  <si>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</si>
  <si>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</si>
  <si>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</si>
  <si>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</si>
  <si>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</si>
  <si>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</si>
  <si>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</si>
  <si>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</si>
  <si>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</si>
  <si>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</si>
  <si>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</si>
  <si>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</si>
  <si>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</si>
  <si>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</si>
  <si>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</si>
  <si>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</si>
  <si>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</si>
  <si>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</si>
  <si>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</si>
  <si>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</si>
  <si>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</si>
  <si>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</si>
  <si>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</si>
  <si>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</si>
  <si>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</si>
  <si>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</si>
  <si>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</si>
  <si>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</si>
  <si>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</si>
  <si>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</si>
  <si>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</si>
  <si>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</si>
  <si>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</si>
  <si>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</si>
  <si>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</si>
  <si>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</si>
  <si>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</si>
  <si>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</si>
  <si>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</si>
  <si>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</si>
  <si>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</si>
  <si>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</si>
  <si>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</si>
  <si>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</si>
  <si>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</si>
  <si>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</si>
  <si>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</si>
  <si>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</si>
  <si>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</si>
  <si>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</si>
  <si>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</si>
  <si>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</si>
  <si>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</si>
  <si>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</si>
  <si>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</si>
  <si>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</si>
  <si>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</si>
  <si>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</si>
  <si>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</si>
  <si>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</si>
  <si>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</si>
  <si>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</si>
  <si>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</si>
  <si>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</si>
  <si>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</si>
  <si>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</si>
  <si>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</si>
  <si>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</si>
  <si>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</si>
  <si>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</si>
  <si>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</si>
  <si>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</si>
  <si>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</si>
  <si>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</si>
  <si>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</si>
  <si>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</si>
  <si>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</si>
  <si>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</si>
  <si>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</si>
  <si>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</si>
  <si>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</si>
  <si>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</si>
  <si>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</si>
  <si>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</si>
  <si>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</si>
  <si>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</si>
  <si>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</si>
  <si>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</si>
  <si>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</si>
  <si>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</si>
  <si>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</si>
  <si>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</si>
  <si>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</si>
  <si>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</si>
  <si>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</si>
  <si>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</si>
  <si>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</si>
  <si>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</si>
  <si>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</si>
  <si>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</si>
  <si>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</si>
  <si>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</si>
  <si>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</si>
  <si>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</si>
  <si>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</si>
  <si>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</si>
  <si>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</si>
  <si>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</si>
  <si>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</si>
  <si>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</si>
  <si>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</si>
  <si>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</si>
  <si>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</si>
  <si>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</si>
  <si>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</si>
  <si>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</si>
  <si>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</si>
  <si>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</si>
  <si>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</si>
  <si>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</si>
  <si>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</si>
  <si>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</si>
  <si>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</si>
  <si>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</si>
  <si>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</si>
  <si>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</si>
  <si>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</si>
  <si>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</si>
  <si>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</si>
  <si>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</si>
  <si>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</si>
  <si>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</si>
  <si>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</si>
  <si>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</si>
  <si>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</si>
  <si>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</si>
  <si>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</si>
  <si>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</si>
  <si>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</si>
  <si>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</si>
  <si>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</si>
  <si>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</si>
  <si>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</si>
  <si>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</si>
  <si>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</si>
  <si>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</si>
  <si>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</si>
  <si>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</si>
  <si>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</si>
  <si>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</si>
  <si>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</si>
  <si>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</si>
  <si>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</si>
  <si>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</si>
  <si>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</si>
  <si>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</si>
  <si>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</si>
  <si>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</si>
  <si>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</si>
  <si>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</si>
  <si>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</si>
  <si>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</si>
  <si>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</si>
  <si>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</si>
  <si>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</si>
  <si>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</si>
  <si>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</si>
  <si>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</si>
  <si>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</si>
  <si>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</si>
  <si>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</si>
  <si>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</si>
  <si>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</si>
  <si>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</si>
  <si>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</si>
  <si>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</si>
  <si>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</si>
  <si>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</si>
  <si>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</si>
  <si>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</si>
  <si>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</si>
  <si>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</si>
  <si>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</si>
  <si>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</si>
  <si>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</si>
  <si>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</si>
  <si>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</si>
  <si>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</si>
  <si>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</si>
  <si>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</si>
  <si>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</si>
  <si>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</si>
  <si>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</si>
  <si>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</si>
  <si>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</si>
  <si>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</si>
  <si>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</si>
  <si>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</si>
  <si>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</si>
  <si>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</si>
  <si>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</si>
  <si>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</si>
  <si>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</si>
  <si>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</si>
  <si>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</si>
  <si>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</si>
  <si>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</si>
  <si>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</si>
  <si>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</si>
  <si>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</si>
  <si>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</si>
  <si>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</si>
  <si>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</si>
  <si>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</si>
  <si>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</si>
  <si>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</si>
  <si>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</si>
  <si>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</si>
  <si>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</si>
  <si>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</si>
  <si>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</si>
  <si>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</si>
  <si>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</si>
  <si>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</si>
  <si>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</si>
  <si>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</si>
  <si>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</si>
  <si>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</si>
  <si>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</si>
  <si>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</si>
  <si>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</si>
  <si>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</si>
  <si>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</si>
  <si>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</si>
  <si>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</si>
  <si>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</si>
  <si>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</si>
  <si>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</si>
  <si>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</si>
  <si>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</si>
  <si>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</si>
  <si>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</si>
  <si>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</si>
  <si>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</si>
  <si>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</si>
  <si>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</si>
  <si>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</si>
  <si>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</si>
  <si>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</si>
  <si>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</si>
  <si>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</si>
  <si>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</si>
  <si>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</si>
  <si>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</si>
  <si>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</si>
  <si>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</si>
  <si>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</si>
  <si>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</si>
  <si>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</si>
  <si>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</si>
  <si>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</si>
  <si>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</si>
  <si>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</si>
  <si>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</si>
  <si>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</si>
  <si>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</si>
  <si>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</si>
  <si>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</si>
  <si>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</si>
  <si>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</si>
  <si>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</si>
  <si>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</si>
  <si>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</si>
  <si>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</si>
  <si>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</si>
  <si>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</si>
  <si>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</si>
  <si>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</si>
  <si>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</si>
  <si>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</si>
  <si>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</si>
  <si>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</si>
  <si>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</si>
  <si>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</si>
  <si>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</si>
  <si>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</si>
  <si>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</si>
  <si>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</si>
  <si>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</si>
  <si>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</si>
  <si>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</si>
  <si>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</si>
  <si>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</si>
  <si>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</si>
  <si>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</si>
  <si>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</si>
  <si>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</si>
  <si>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</si>
  <si>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</si>
  <si>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</si>
  <si>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</si>
  <si>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</si>
  <si>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</si>
  <si>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</si>
  <si>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</si>
  <si>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</si>
  <si>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</si>
  <si>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</si>
  <si>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</si>
  <si>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</si>
  <si>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</si>
  <si>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</si>
  <si>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</si>
  <si>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</si>
  <si>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</si>
  <si>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</si>
  <si>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</si>
  <si>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</si>
  <si>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</si>
  <si>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</si>
  <si>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</si>
  <si>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</si>
  <si>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</si>
  <si>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</si>
  <si>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</si>
  <si>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</si>
  <si>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</si>
  <si>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</si>
  <si>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</si>
  <si>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</si>
  <si>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</si>
  <si>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</si>
  <si>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</si>
  <si>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</si>
  <si>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</si>
  <si>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</si>
  <si>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</si>
  <si>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</si>
  <si>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</si>
  <si>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</si>
  <si>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</si>
  <si>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</si>
  <si>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</si>
  <si>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</si>
  <si>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</si>
  <si>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</si>
  <si>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</si>
  <si>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</si>
  <si>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</si>
  <si>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</si>
  <si>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</si>
  <si>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</si>
  <si>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</si>
  <si>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</si>
  <si>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</si>
  <si>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</si>
  <si>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</si>
  <si>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</si>
  <si>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</si>
  <si>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</si>
  <si>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</si>
  <si>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</si>
  <si>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</si>
  <si>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</si>
  <si>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</si>
  <si>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</si>
  <si>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</si>
  <si>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</si>
  <si>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</si>
  <si>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</si>
  <si>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</si>
  <si>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</si>
  <si>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</si>
  <si>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</si>
  <si>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</si>
  <si>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</si>
  <si>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</si>
  <si>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</si>
  <si>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</si>
  <si>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</si>
  <si>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</si>
  <si>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</si>
  <si>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</si>
  <si>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</si>
  <si>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</si>
  <si>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</si>
  <si>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</si>
  <si>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</si>
  <si>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</si>
  <si>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</si>
  <si>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</si>
  <si>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</si>
  <si>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</si>
  <si>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</si>
  <si>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</si>
  <si>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</si>
  <si>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</si>
  <si>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</si>
  <si>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</si>
  <si>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</si>
  <si>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</si>
  <si>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</si>
  <si>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</si>
  <si>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</si>
  <si>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</si>
  <si>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</si>
  <si>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</si>
  <si>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</si>
  <si>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</si>
  <si>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</si>
  <si>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</si>
  <si>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</si>
  <si>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</si>
  <si>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</si>
  <si>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</si>
  <si>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</si>
  <si>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</si>
  <si>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</si>
  <si>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</si>
  <si>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</si>
  <si>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</si>
  <si>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</si>
  <si>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</si>
  <si>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</si>
  <si>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</si>
  <si>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</si>
  <si>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</si>
  <si>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</si>
  <si>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</si>
  <si>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</si>
  <si>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</si>
  <si>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</si>
  <si>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</si>
  <si>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</si>
  <si>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</si>
  <si>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</si>
  <si>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</si>
  <si>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</si>
  <si>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</si>
  <si>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</si>
  <si>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</si>
  <si>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</si>
  <si>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</si>
  <si>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</si>
  <si>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</si>
  <si>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</si>
  <si>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</si>
  <si>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</si>
  <si>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</si>
  <si>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</si>
  <si>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</si>
  <si>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</si>
  <si>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</si>
  <si>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</si>
  <si>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</si>
  <si>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</si>
  <si>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</si>
  <si>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</si>
  <si>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</si>
  <si>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</si>
  <si>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</si>
  <si>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</si>
  <si>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</si>
  <si>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</si>
  <si>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</si>
  <si>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</si>
  <si>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</si>
  <si>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</si>
  <si>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</si>
  <si>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</si>
  <si>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</si>
  <si>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</si>
  <si>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</si>
  <si>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</si>
  <si>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</si>
  <si>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</si>
  <si>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</si>
  <si>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</si>
  <si>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</si>
  <si>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</si>
  <si>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</si>
  <si>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</si>
  <si>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</si>
  <si>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</si>
  <si>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</si>
  <si>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</si>
  <si>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</si>
  <si>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</si>
  <si>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</si>
  <si>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</si>
  <si>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</si>
  <si>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</si>
  <si>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</si>
  <si>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</si>
  <si>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</si>
  <si>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</si>
  <si>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</si>
  <si>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</si>
  <si>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</si>
  <si>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</si>
  <si>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</si>
  <si>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</si>
  <si>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</si>
  <si>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</si>
  <si>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</si>
  <si>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</si>
  <si>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</si>
  <si>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</si>
  <si>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</si>
  <si>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</si>
  <si>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</si>
  <si>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</si>
  <si>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</si>
  <si>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</si>
  <si>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</si>
  <si>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</si>
  <si>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</si>
  <si>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</si>
  <si>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</si>
  <si>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</si>
  <si>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</si>
  <si>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</si>
  <si>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</si>
  <si>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</si>
  <si>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</si>
  <si>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</si>
  <si>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</si>
  <si>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</si>
  <si>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</si>
  <si>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</si>
  <si>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</si>
  <si>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</si>
  <si>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</si>
  <si>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</si>
  <si>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</si>
  <si>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</si>
  <si>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</si>
  <si>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</si>
  <si>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</si>
  <si>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</si>
  <si>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</si>
  <si>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</si>
  <si>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</si>
  <si>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</si>
  <si>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</si>
  <si>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</si>
  <si>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</si>
  <si>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</si>
  <si>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</si>
  <si>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</si>
  <si>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</si>
  <si>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</si>
  <si>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</si>
  <si>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</si>
  <si>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</si>
  <si>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</si>
  <si>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</si>
  <si>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</si>
  <si>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</si>
  <si>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</si>
  <si>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</si>
  <si>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</si>
  <si>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</si>
  <si>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</si>
  <si>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</si>
  <si>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</si>
  <si>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</si>
  <si>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</si>
  <si>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</si>
  <si>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</si>
  <si>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</si>
  <si>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</si>
  <si>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</si>
  <si>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</si>
  <si>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</si>
  <si>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</si>
  <si>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</si>
  <si>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</si>
  <si>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</si>
  <si>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</si>
  <si>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</si>
  <si>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</si>
  <si>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</si>
  <si>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</si>
  <si>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</si>
  <si>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</si>
  <si>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</si>
  <si>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</si>
  <si>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</si>
  <si>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</si>
  <si>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</si>
  <si>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</si>
  <si>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</si>
  <si>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</si>
  <si>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</si>
  <si>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</si>
  <si>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</si>
  <si>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</si>
  <si>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</si>
  <si>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</si>
  <si>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</si>
  <si>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</si>
  <si>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</si>
  <si>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</si>
  <si>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</si>
  <si>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</si>
  <si>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</si>
  <si>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</si>
  <si>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</si>
  <si>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</si>
  <si>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</si>
  <si>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</si>
  <si>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</si>
  <si>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</si>
  <si>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</si>
  <si>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</si>
  <si>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</si>
  <si>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</si>
  <si>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</si>
  <si>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</si>
  <si>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</si>
  <si>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</si>
  <si>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</si>
  <si>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</si>
  <si>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</si>
  <si>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</si>
  <si>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</si>
  <si>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</si>
  <si>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</si>
  <si>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</si>
  <si>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</si>
  <si>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</si>
  <si>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</si>
  <si>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</si>
  <si>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</si>
  <si>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</si>
  <si>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</si>
  <si>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</si>
  <si>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</si>
  <si>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</si>
  <si>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</si>
  <si>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</si>
  <si>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</si>
  <si>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</si>
  <si>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</si>
  <si>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</si>
  <si>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</si>
  <si>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</si>
  <si>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</si>
  <si>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</si>
  <si>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</si>
  <si>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</si>
  <si>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</si>
  <si>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</si>
  <si>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</si>
  <si>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</si>
  <si>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</si>
  <si>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</si>
  <si>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</si>
  <si>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</si>
  <si>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</si>
  <si>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</si>
  <si>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</si>
  <si>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</si>
  <si>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</si>
  <si>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</si>
  <si>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</si>
  <si>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</si>
  <si>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</si>
  <si>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</si>
  <si>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</si>
  <si>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</si>
  <si>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</si>
  <si>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</si>
  <si>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</si>
  <si>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</si>
  <si>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</si>
  <si>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</si>
  <si>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</si>
  <si>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</si>
  <si>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</si>
  <si>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</si>
  <si>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</si>
  <si>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</si>
  <si>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</si>
  <si>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</si>
  <si>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</si>
  <si>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</si>
  <si>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</si>
  <si>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</si>
  <si>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</si>
  <si>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</si>
  <si>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</si>
  <si>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</si>
  <si>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</si>
  <si>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</si>
  <si>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</si>
  <si>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</si>
  <si>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</si>
  <si>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</si>
  <si>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</si>
  <si>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</si>
  <si>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</si>
  <si>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</si>
  <si>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</si>
  <si>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</si>
  <si>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</si>
  <si>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</si>
  <si>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</si>
  <si>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</si>
  <si>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</si>
  <si>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</si>
  <si>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</si>
  <si>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</si>
  <si>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</si>
  <si>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</si>
  <si>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</si>
  <si>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</si>
  <si>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</si>
  <si>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</si>
  <si>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</si>
  <si>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</si>
  <si>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</si>
  <si>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</si>
  <si>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</si>
  <si>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</si>
  <si>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</si>
  <si>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</si>
  <si>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</si>
  <si>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</si>
  <si>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</si>
  <si>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</si>
  <si>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</si>
  <si>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</si>
  <si>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</si>
  <si>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</si>
  <si>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</si>
  <si>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</si>
  <si>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</si>
  <si>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</si>
  <si>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</si>
  <si>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</si>
  <si>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</si>
  <si>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</si>
  <si>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</si>
  <si>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</si>
  <si>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</si>
  <si>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</si>
  <si>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</si>
  <si>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</si>
  <si>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</si>
  <si>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</si>
  <si>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</si>
  <si>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</si>
  <si>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</si>
  <si>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</si>
  <si>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</si>
  <si>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</si>
  <si>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</si>
  <si>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</si>
  <si>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</si>
  <si>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</si>
  <si>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</si>
  <si>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</si>
  <si>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</si>
  <si>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</si>
  <si>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</si>
  <si>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</si>
  <si>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</si>
  <si>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</si>
  <si>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</si>
  <si>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</si>
  <si>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</si>
  <si>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</si>
  <si>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</si>
  <si>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</si>
  <si>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</si>
  <si>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</si>
  <si>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</si>
  <si>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</si>
  <si>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</si>
  <si>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</si>
  <si>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</si>
  <si>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</si>
  <si>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</si>
  <si>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</si>
  <si>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</si>
  <si>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</si>
  <si>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</si>
  <si>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</si>
  <si>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</si>
  <si>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</si>
  <si>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</si>
  <si>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</si>
  <si>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</si>
  <si>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</si>
  <si>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</si>
  <si>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</si>
  <si>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</si>
  <si>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</si>
  <si>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</si>
  <si>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</si>
  <si>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</si>
  <si>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</si>
  <si>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</si>
  <si>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</si>
  <si>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</si>
  <si>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</si>
  <si>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</si>
  <si>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</si>
  <si>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</si>
  <si>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</si>
  <si>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</si>
  <si>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</si>
  <si>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</si>
  <si>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</si>
  <si>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</si>
  <si>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</si>
  <si>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</si>
  <si>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</si>
  <si>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</si>
  <si>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</si>
  <si>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</si>
  <si>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</si>
  <si>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</si>
  <si>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</si>
  <si>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</si>
  <si>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</si>
  <si>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</si>
  <si>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</si>
  <si>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</si>
  <si>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</si>
  <si>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</si>
  <si>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</si>
  <si>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</si>
  <si>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</si>
  <si>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</si>
  <si>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</si>
  <si>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</si>
  <si>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</si>
  <si>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</si>
  <si>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</si>
  <si>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</si>
  <si>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</si>
  <si>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</si>
  <si>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</si>
  <si>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</si>
  <si>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</si>
  <si>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</si>
  <si>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</si>
  <si>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</si>
  <si>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</si>
  <si>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</si>
  <si>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</si>
  <si>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</si>
  <si>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</si>
  <si>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</si>
  <si>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</si>
  <si>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</si>
  <si>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</si>
  <si>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</si>
  <si>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</si>
  <si>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</si>
  <si>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</si>
  <si>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</si>
  <si>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</si>
  <si>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</si>
  <si>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</si>
  <si>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</si>
  <si>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</si>
  <si>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</si>
  <si>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</si>
  <si>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</si>
  <si>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</si>
  <si>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</si>
  <si>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</si>
  <si>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</si>
  <si>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</si>
  <si>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</si>
  <si>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</si>
  <si>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</si>
  <si>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</si>
  <si>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</si>
  <si>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</si>
  <si>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</si>
  <si>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</si>
  <si>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</si>
  <si>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</si>
  <si>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</si>
  <si>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</si>
  <si>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</si>
  <si>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</si>
  <si>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</si>
  <si>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</si>
  <si>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</si>
  <si>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</si>
  <si>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</si>
  <si>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</si>
  <si>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</si>
  <si>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</si>
  <si>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</si>
  <si>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</si>
  <si>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</si>
  <si>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</si>
  <si>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</si>
  <si>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</si>
  <si>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</si>
  <si>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</si>
  <si>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</si>
  <si>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</si>
  <si>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</si>
  <si>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</si>
  <si>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</si>
  <si>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</si>
  <si>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</si>
  <si>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</si>
  <si>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</si>
  <si>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</si>
  <si>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</si>
  <si>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</si>
  <si>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</si>
  <si>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</si>
  <si>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</si>
  <si>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</si>
  <si>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</si>
  <si>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</si>
  <si>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</si>
  <si>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</si>
  <si>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</si>
  <si>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</si>
  <si>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</si>
  <si>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</si>
  <si>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</si>
  <si>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</si>
  <si>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</si>
  <si>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</si>
  <si>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</si>
  <si>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</si>
  <si>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</si>
  <si>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</si>
  <si>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</si>
  <si>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</si>
  <si>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</si>
  <si>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</si>
  <si>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</si>
  <si>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</si>
  <si>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</si>
  <si>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</si>
  <si>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</si>
  <si>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</si>
  <si>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</si>
  <si>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</si>
  <si>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</si>
  <si>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</si>
  <si>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</si>
  <si>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</si>
  <si>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</si>
  <si>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</si>
  <si>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</si>
  <si>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</si>
  <si>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</si>
  <si>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</si>
  <si>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</si>
  <si>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</si>
  <si>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</si>
  <si>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</si>
  <si>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</si>
  <si>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</si>
  <si>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</si>
  <si>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</si>
  <si>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</si>
  <si>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</si>
  <si>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</si>
  <si>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</si>
  <si>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</si>
  <si>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</si>
  <si>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</si>
  <si>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</si>
  <si>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</si>
  <si>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</si>
  <si>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</si>
  <si>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</si>
  <si>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</si>
  <si>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</si>
  <si>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</si>
  <si>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</si>
  <si>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</si>
  <si>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</si>
  <si>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</si>
  <si>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</si>
  <si>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</si>
  <si>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</si>
  <si>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</si>
  <si>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</si>
  <si>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</si>
  <si>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</si>
  <si>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</si>
  <si>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</si>
  <si>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</si>
  <si>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</si>
  <si>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</si>
  <si>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</si>
  <si>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</si>
  <si>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</si>
  <si>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</si>
  <si>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</si>
  <si>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</si>
  <si>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</si>
  <si>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</si>
  <si>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</si>
  <si>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</si>
  <si>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</si>
  <si>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</si>
  <si>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</si>
  <si>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</si>
  <si>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</si>
  <si>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</si>
  <si>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</si>
  <si>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</si>
  <si>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</si>
  <si>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</si>
  <si>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</si>
  <si>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</si>
  <si>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</si>
  <si>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</si>
  <si>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</si>
  <si>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</si>
  <si>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</si>
  <si>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</si>
  <si>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</si>
  <si>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</si>
  <si>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</si>
  <si>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</si>
  <si>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</si>
  <si>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</si>
  <si>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</si>
  <si>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</si>
  <si>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</si>
  <si>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</si>
  <si>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</si>
  <si>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</si>
  <si>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</si>
  <si>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</si>
  <si>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</si>
  <si>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</si>
  <si>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</si>
  <si>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</si>
  <si>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</si>
  <si>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</si>
  <si>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</si>
  <si>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</si>
  <si>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</si>
  <si>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</si>
  <si>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</si>
  <si>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</si>
  <si>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</si>
  <si>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</si>
  <si>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</si>
  <si>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</si>
  <si>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</si>
  <si>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</si>
  <si>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</si>
  <si>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</si>
  <si>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</si>
  <si>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</si>
  <si>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</si>
  <si>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</si>
  <si>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</si>
  <si>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</si>
  <si>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</si>
  <si>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</si>
  <si>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</si>
  <si>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</si>
  <si>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</si>
  <si>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</si>
  <si>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</si>
  <si>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</si>
  <si>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</si>
  <si>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</si>
  <si>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</si>
  <si>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</si>
  <si>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</si>
  <si>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</si>
  <si>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</si>
  <si>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</si>
  <si>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</si>
  <si>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</si>
  <si>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</si>
  <si>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</si>
  <si>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</si>
  <si>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</si>
  <si>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</si>
  <si>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</si>
  <si>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</si>
  <si>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</si>
  <si>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</si>
  <si>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</si>
  <si>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</si>
  <si>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</si>
  <si>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</si>
  <si>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</si>
  <si>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</si>
  <si>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</si>
  <si>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</si>
  <si>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</si>
  <si>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</si>
  <si>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</si>
  <si>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</si>
  <si>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</si>
  <si>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</si>
  <si>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</si>
  <si>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</si>
  <si>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</si>
  <si>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</si>
  <si>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</si>
  <si>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</si>
  <si>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</si>
  <si>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</si>
  <si>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</si>
  <si>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</si>
  <si>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</si>
  <si>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</si>
  <si>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</si>
  <si>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</si>
  <si>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</si>
  <si>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</si>
  <si>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</si>
  <si>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</si>
  <si>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</si>
  <si>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</si>
  <si>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</si>
  <si>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</si>
  <si>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</si>
  <si>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</si>
  <si>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</si>
  <si>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</si>
  <si>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</si>
  <si>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</si>
  <si>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</si>
  <si>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</si>
  <si>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</si>
  <si>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</si>
  <si>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</si>
  <si>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</si>
  <si>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</si>
  <si>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</si>
  <si>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</si>
  <si>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</si>
  <si>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</si>
  <si>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</si>
  <si>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</si>
  <si>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</si>
  <si>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</si>
  <si>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</si>
  <si>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</si>
  <si>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</si>
  <si>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</si>
  <si>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</si>
  <si>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</si>
  <si>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</si>
  <si>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</si>
  <si>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</si>
  <si>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</si>
  <si>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</si>
  <si>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</si>
  <si>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</si>
  <si>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</si>
  <si>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</si>
  <si>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</si>
  <si>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</si>
  <si>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</si>
  <si>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</si>
  <si>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</si>
  <si>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</si>
  <si>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</si>
  <si>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</si>
  <si>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</si>
  <si>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</si>
  <si>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</si>
  <si>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</si>
  <si>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</si>
  <si>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</si>
  <si>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</si>
  <si>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</si>
  <si>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</si>
  <si>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</si>
  <si>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</si>
  <si>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</si>
  <si>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</si>
  <si>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</si>
  <si>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</si>
  <si>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</si>
  <si>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</si>
  <si>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</si>
  <si>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</si>
  <si>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</si>
  <si>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</si>
  <si>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</si>
  <si>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</si>
  <si>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</si>
  <si>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</si>
  <si>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</si>
  <si>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</si>
  <si>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</si>
  <si>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</si>
  <si>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</si>
  <si>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</si>
  <si>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</si>
  <si>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</si>
  <si>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</si>
  <si>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</si>
  <si>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</si>
  <si>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</si>
  <si>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</si>
  <si>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</si>
  <si>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</si>
  <si>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</si>
  <si>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</si>
  <si>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</si>
  <si>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</si>
  <si>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</si>
  <si>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</si>
  <si>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</si>
  <si>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</si>
  <si>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</si>
  <si>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</si>
  <si>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</si>
  <si>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</si>
  <si>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</si>
  <si>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</si>
  <si>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</si>
  <si>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</si>
  <si>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</si>
  <si>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</si>
  <si>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</si>
  <si>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</si>
  <si>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</si>
  <si>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</si>
  <si>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</si>
  <si>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</si>
  <si>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</si>
  <si>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</si>
  <si>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</si>
  <si>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</si>
  <si>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</si>
  <si>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</si>
  <si>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</si>
  <si>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</si>
  <si>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</si>
  <si>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</si>
  <si>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</si>
  <si>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</si>
  <si>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</si>
  <si>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</si>
  <si>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</si>
  <si>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</si>
  <si>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</si>
  <si>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</si>
  <si>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</si>
  <si>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</si>
  <si>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</si>
  <si>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</si>
  <si>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</si>
  <si>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</si>
  <si>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</si>
  <si>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</si>
  <si>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</si>
  <si>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</si>
  <si>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</si>
  <si>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</si>
  <si>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</si>
  <si>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</si>
  <si>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</si>
  <si>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</si>
  <si>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</si>
  <si>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</si>
  <si>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</si>
  <si>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</si>
  <si>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</si>
  <si>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</si>
  <si>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</si>
  <si>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</si>
  <si>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</si>
  <si>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</si>
  <si>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</si>
  <si>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</si>
  <si>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</si>
  <si>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</si>
  <si>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</si>
  <si>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</si>
  <si>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</si>
  <si>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</si>
  <si>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</si>
  <si>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</si>
  <si>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</si>
  <si>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</si>
  <si>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</si>
  <si>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</si>
  <si>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</si>
  <si>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</si>
  <si>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</si>
  <si>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</si>
  <si>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</si>
  <si>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</si>
  <si>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</si>
  <si>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</si>
  <si>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</si>
  <si>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</si>
  <si>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</si>
  <si>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</si>
  <si>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</si>
  <si>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</si>
  <si>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</si>
  <si>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</si>
  <si>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</si>
  <si>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</si>
  <si>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</si>
  <si>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</si>
  <si>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</si>
  <si>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</si>
  <si>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</si>
  <si>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</si>
  <si>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</si>
  <si>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</si>
  <si>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</si>
  <si>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</si>
  <si>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</si>
  <si>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</si>
  <si>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</si>
  <si>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</si>
  <si>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</si>
  <si>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</si>
  <si>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</si>
  <si>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</si>
  <si>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</si>
  <si>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</si>
  <si>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</si>
  <si>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</si>
  <si>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</si>
  <si>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</si>
  <si>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</si>
  <si>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</si>
  <si>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</si>
  <si>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</si>
  <si>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</si>
  <si>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</si>
  <si>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</si>
  <si>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</si>
  <si>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</si>
  <si>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</si>
  <si>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</si>
  <si>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</si>
  <si>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</si>
  <si>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</si>
  <si>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</si>
  <si>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</si>
  <si>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</si>
  <si>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</si>
  <si>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</si>
  <si>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</si>
  <si>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</si>
  <si>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</si>
  <si>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</si>
  <si>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</si>
  <si>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</si>
  <si>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</si>
  <si>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</si>
  <si>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</si>
  <si>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</si>
  <si>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</si>
  <si>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</si>
  <si>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</si>
  <si>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</si>
  <si>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</si>
  <si>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</si>
  <si>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</si>
  <si>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</si>
  <si>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</si>
  <si>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</si>
  <si>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</si>
  <si>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</si>
  <si>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</si>
  <si>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</si>
  <si>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</si>
  <si>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</si>
  <si>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</si>
  <si>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</si>
  <si>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</si>
  <si>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</si>
  <si>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</si>
  <si>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</si>
  <si>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</si>
  <si>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</si>
  <si>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</si>
  <si>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</si>
  <si>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</si>
  <si>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</si>
  <si>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</si>
  <si>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</si>
  <si>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</si>
  <si>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</si>
  <si>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</si>
  <si>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</si>
  <si>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</si>
  <si>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</si>
  <si>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</si>
  <si>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</si>
  <si>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</si>
  <si>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</si>
  <si>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</si>
  <si>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</si>
  <si>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</si>
  <si>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</si>
  <si>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</si>
  <si>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</si>
  <si>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</si>
  <si>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</si>
  <si>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</si>
  <si>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</si>
  <si>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</si>
  <si>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</si>
  <si>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</si>
  <si>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</si>
  <si>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</si>
  <si>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</si>
  <si>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</si>
  <si>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</si>
  <si>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</si>
  <si>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</si>
  <si>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aqq0057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</si>
</sst>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2" totalsRowShown="0" headerRowDxfId="48" dataDxfId="47" headerRowBorderDxfId="45" tableBorderDxfId="46" totalsRowBorderDxfId="44">
  <autoFilter ref="A1:L1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298.23896828703437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71"/>
      <c r="G3" s="170">
        <f ca="1">IFERROR(NOW()-F3,"")</f>
        <v>45961.18739421296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45961.18739421296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45961.18739421296</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45961.18739421296</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45961.18739421296</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45961.18739421296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45961.18739421296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45961.18739421296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45961.18739421296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45961.18739421296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45961.18739421296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45961.18739421296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45961.18739421296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45961.18739421296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45961.18739421296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45961.18739421296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45961.18739421296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45961.18739421296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45961.18739421296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45961.18739421296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45961.18739421296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45961.18739421296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45961.18739421296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45961.18739421296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45961.18739421296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45961.18739421296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45961.18739421296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45961.18739421296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45961.18739421296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45961.18739421296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45961.18739421296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45961.18739421296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45961.18739421296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45961.18739421296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45961.18739421296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45961.18739421296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45961.18739421296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45961.18739421296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45961.18739421296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45961.18739421296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45961.18739421296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45961.18739421296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45961.18739421296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45961.18739421296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45961.18739421296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45961.18739421296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45961.18739421296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45961.18739421296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45961.18739421296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45961.18739421296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45961.18739421296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45961.18739421296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45961.18739421296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45961.18739421296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45961.18739421296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45961.18739421296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45961.18739421296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45961.18739421296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45961.18739421296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45961.18739421296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45961.18739421296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45961.18739421296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45961.18739421296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45961.18739421296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45961.18739421296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45961.18739421296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45961.18739421296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45961.18739421296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45961.18739421296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45961.18739421296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45961.18739421296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45961.18739421296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45961.18739421296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45961.18739421296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45961.18739421296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45961.18739421296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45961.18739421296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45961.18739421296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45961.18739421296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45961.18739421296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45961.18739421296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45961.18739421296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45961.18739421296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45961.18739421296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45961.18739421296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45961.18739421296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45961.18739421296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45961.18739421296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45961.18739421296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45961.18739421296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45961.18739421296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45961.18739421296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45961.18739421296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45961.18739421296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45961.18739421296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45961.18739421296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45961.18739421296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45961.18739421296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45961.18739421296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45961.18739421296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45961.18739421296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45961.18739421296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45961.18739421296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45961.18739421296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45961.18739421296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45961.18739421296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45961.18739421296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45961.18739421296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45961.18739421296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45961.18739421296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45961.18739421296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45961.18739421296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45961.18739421296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45961.18739421296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45961.18739421296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45961.18739421296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45961.18739421296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45961.18739421296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45961.18739421296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45961.18739421296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45961.18739421296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45961.18739421296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45961.18739421296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45961.18739421296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45961.18739421296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45961.18739421296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45961.18739421296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45961.18739421296</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45961.18739421296</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6769B714-745A-49F9-9642-95B1EAEDED6D}"/>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136.18755624999903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2.4453108796296874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45961.18739421296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45961.18739421296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45961.18739421296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45961.18739421296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45961.18739421296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45961.18739421296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45961.18739421296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45961.18739421296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45961.18739421296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45961.18739421296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45961.18739421296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45961.18739421296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45961.18739421296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45961.18739421296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45961.18739421296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45961.18739421296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45961.18739421296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45961.18739421296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45961.18739421296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45961.18739421296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45961.18739421296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45961.18739421296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45961.18739421296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45961.18739421296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45961.18739421296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45961.18739421296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45961.18739421296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45961.18739421296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45961.18739421296</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45961.18739421296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45961.18739421296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45961.18739421296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45961.18739421296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45961.18739421296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45961.18739421296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45961.18739421296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45961.18739421296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45961.18739421296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45961.18739421296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45961.18739421296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45961.18739421296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45961.18739421296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45961.18739421296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45961.18739421296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45961.18739421296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45961.18739421296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45961.18739421296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45961.18739421296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45961.18739421296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45961.18739421296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45961.18739421296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45961.18739421296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45961.18739421296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45961.18739421296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45961.18739421296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45961.18739421296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45961.18739421296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45961.18739421296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45961.18739421296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45961.18739421296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45961.18739421296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45961.18739421296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45961.18739421296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45961.18739421296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45961.18739421296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45961.18739421296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45961.18739421296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45961.18739421296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45961.18739421296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45961.18739421296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45961.18739421296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45961.18739421296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45961.18739421296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45961.18739421296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45961.18739421296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45961.18739421296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45961.18739421296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45961.18739421296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45961.18739421296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45961.18739421296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45961.18739421296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45961.18739421296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45961.18739421296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45961.18739421296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45961.18739421296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45961.18739421296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45961.18739421296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45961.18739421296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45961.18739421296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45961.18739421296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45961.18739421296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45961.18739421296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45961.18739421296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45961.18739421296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45961.18739421296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45961.18739421296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45961.18739421296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45961.18739421296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45961.18739421296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45961.18739421296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45961.18739421296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45961.18739421296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45961.18739421296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45961.18739421296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45961.18739421296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45961.18739421296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45961.18739421296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45961.18739421296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45961.18739421296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45961.18739421296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45961.18739421296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45961.18739421296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45961.18739421296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45961.18739421296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45961.18739421296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45961.18739421296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45961.18739421296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45961.18739421296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45961.18739421296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45961.18739421296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45961.18739421296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45961.18739421296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45961.18739421296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45961.18739421296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45961.18739421296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45961.18739421296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45961.18739421296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45961.18739421296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45961.18739421296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45961.18739421296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45961.18739421296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45961.18739421296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45961.18739421296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45961.18739421296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45961.18739421296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45961.18739421296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45961.18739421296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45961.18739421296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45961.18739421296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45961.18739421296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45961.18739421296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45961.18739421296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45961.18739421296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45961.18739421296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45961.18739421296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45961.18739421296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45961.18739421296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45961.18739421296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45961.18739421296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45961.18739421296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45961.18739421296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45961.18739421296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45961.18739421296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45961.18739421296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45961.18739421296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45961.18739421296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45961.18739421296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45961.18739421296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45961.18739421296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45961.18739421296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45961.18739421296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45961.18739421296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45961.18739421296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45961.18739421296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45961.18739421296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45961.18739421296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45961.18739421296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45961.18739421296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45961.18739421296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45961.18739421296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45961.18739421296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45961.18739421296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45961.18739421296</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45961.18739421296</v>
      </c>
      <c r="H2" s="22">
        <v>45961.202233796299</v>
      </c>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45961.18739421296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45961.18739421296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45961.18739421296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45961.18739421296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45961.18739421296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45961.18739421296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45961.18739421296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45961.18739421296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45961.18739421296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45961.18739421296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45961.18739421296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45961.18739421296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45961.18739421296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45961.18739421296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45961.18739421296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45961.18739421296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45961.18739421296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45961.18739421296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45961.18739421296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45961.18739421296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45961.18739421296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45961.18739421296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45961.18739421296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45961.18739421296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45961.18739421296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45961.18739421296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45961.18739421296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45961.18739421296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45961.18739421296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45961.18739421296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45961.18739421296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45961.18739421296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45961.18739421296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45961.18739421296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45961.18739421296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45961.18739421296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45961.18739421296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45961.18739421296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45961.18739421296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45961.18739421296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45961.18739421296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45961.18739421296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45961.18739421296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45961.18739421296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45961.18739421296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45961.18739421296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45961.18739421296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45961.18739421296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45961.18739421296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45961.18739421296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45961.18739421296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45961.18739421296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45961.18739421296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45961.18739421296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45961.18739421296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45961.18739421296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45961.18739421296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45961.18739421296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45961.18739421296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45961.18739421296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45961.18739421296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45961.18739421296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45961.18739421296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45961.18739421296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45961.18739421296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45961.18739421296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45961.18739421296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45961.18739421296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45961.18739421296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45961.18739421296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45961.18739421296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45961.18739421296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45961.18739421296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45961.18739421296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45961.18739421296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45961.18739421296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45961.18739421296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45961.18739421296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45961.18739421296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45961.18739421296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45961.18739421296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45961.18739421296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45961.18739421296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45961.18739421296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45961.18739421296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45961.18739421296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45961.18739421296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45961.18739421296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45961.18739421296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45961.18739421296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45961.18739421296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45961.18739421296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45961.18739421296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45961.18739421296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45961.18739421296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45961.18739421296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45961.18739421296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45961.18739421296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45961.18739421296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45961.18739421296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45961.18739421296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45961.18739421296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45961.18739421296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45961.18739421296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45961.18739421296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45961.18739421296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45961.18739421296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45961.18739421296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45961.18739421296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45961.18739421296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45961.18739421296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45961.18739421296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45961.18739421296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45961.18739421296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45961.18739421296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45961.18739421296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45961.18739421296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45961.18739421296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45961.18739421296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45961.18739421296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45961.18739421296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45961.18739421296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45961.18739421296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45961.18739421296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45961.18739421296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45961.18739421296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45961.18739421296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45961.18739421296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45961.18739421296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45961.18739421296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45961.18739421296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45961.18739421296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45961.18739421296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45961.18739421296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45961.18739421296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45961.18739421296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45961.18739421296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45961.18739421296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45961.18739421296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45961.18739421296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45961.18739421296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45961.18739421296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45961.18739421296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45961.18739421296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45961.18739421296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45961.18739421296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45961.18739421296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45961.18739421296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45961.18739421296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45961.18739421296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45961.18739421296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45961.18739421296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45961.18739421296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45961.18739421296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45961.18739421296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45961.18739421296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45961.18739421296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45961.18739421296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45961.18739421296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45961.18739421296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45961.18739421296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45961.18739421296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45961.18739421296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45961.18739421296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45961.18739421296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45961.18739421296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45961.18739421296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45961.18739421296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45961.18739421296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45961.18739421296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45961.18739421296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45961.18739421296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45961.18739421296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45961.18739421296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45961.18739421296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45961.18739421296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45961.18739421296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45961.18739421296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45961.18739421296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45961.18739421296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45961.18739421296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45961.18739421296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45961.18739421296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45961.18739421296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45961.18739421296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45961.18739421296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45961.18739421296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45961.18739421296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45961.18739421296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45961.18739421296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45961.18739421296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45961.18739421296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45961.18739421296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45961.18739421296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45961.18739421296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45961.18739421296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45961.18739421296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45961.18739421296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45961.18739421296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45961.18739421296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45961.18739421296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45961.18739421296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45961.18739421296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45961.18739421296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45961.18739421296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45961.18739421296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45961.18739421296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45961.18739421296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45961.18739421296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45961.18739421296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45961.18739421296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45961.18739421296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45961.18739421296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45961.18739421296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45961.18739421296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45961.18739421296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45961.18739421296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45961.18739421296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45961.18739421296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45961.18739421296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45961.18739421296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45961.18739421296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45961.18739421296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45961.18739421296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45961.18739421296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45961.18739421296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45961.18739421296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45961.18739421296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45961.18739421296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45961.18739421296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45961.18739421296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45961.18739421296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45961.18739421296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45961.18739421296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45961.18739421296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45961.18739421296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45961.18739421296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45961.18739421296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45961.18739421296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45961.18739421296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45961.18739421296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45961.18739421296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45961.18739421296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45961.18739421296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45961.18739421296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45961.18739421296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45961.18739421296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45961.18739421296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45961.18739421296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45961.18739421296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45961.18739421296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45961.18739421296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45961.18739421296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45961.18739421296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45961.18739421296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45961.18739421296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45961.18739421296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45961.18739421296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45961.18739421296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45961.18739421296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45961.18739421296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45961.18739421296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45961.18739421296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45961.18739421296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45961.18739421296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45961.18739421296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45961.18739421296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45961.18739421296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45961.18739421296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45961.18739421296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45961.18739421296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45961.18739421296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45961.18739421296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45961.18739421296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45961.18739421296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45961.18739421296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45961.18739421296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45961.18739421296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45961.18739421296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45961.18739421296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45961.18739421296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45961.18739421296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45961.18739421296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45961.18739421296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45961.18739421296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45961.18739421296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45961.18739421296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45961.18739421296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45961.18739421296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45961.18739421296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45961.18739421296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45961.18739421296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45961.18739421296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45961.18739421296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45961.18739421296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45961.18739421296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45961.18739421296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45961.18739421296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45961.18739421296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45961.18739421296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45961.18739421296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45961.18739421296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45961.18739421296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45961.18739421296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45961.18739421296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45961.18739421296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45961.18739421296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45961.18739421296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45961.18739421296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45961.18739421296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45961.18739421296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45961.18739421296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45961.18739421296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45961.18739421296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45961.18739421296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45961.18739421296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45961.18739421296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45961.18739421296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45961.18739421296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45961.18739421296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45961.18739421296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45961.18739421296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45961.18739421296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45961.18739421296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45961.18739421296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45961.18739421296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45961.18739421296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45961.18739421296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45961.18739421296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45961.18739421296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45961.18739421296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45961.18739421296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45961.18739421296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45961.18739421296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45961.18739421296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45961.18739421296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45961.18739421296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45961.18739421296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45961.18739421296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45961.18739421296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45961.18739421296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45961.18739421296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45961.18739421296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45961.18739421296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45961.18739421296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45961.18739421296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45961.18739421296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45961.18739421296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45961.18739421296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45961.18739421296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45961.18739421296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45961.18739421296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45961.18739421296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45961.18739421296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45961.18739421296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45961.18739421296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45961.18739421296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45961.18739421296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45961.18739421296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45961.18739421296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45961.18739421296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45961.18739421296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45961.18739421296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45961.18739421296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45961.18739421296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45961.18739421296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45961.18739421296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45961.18739421296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45961.18739421296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45961.18739421296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45961.18739421296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45961.18739421296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45961.18739421296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45961.18739421296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45961.18739421296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45961.18739421296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45961.18739421296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45961.18739421296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45961.18739421296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45961.18739421296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45961.18739421296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45961.18739421296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45961.18739421296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45961.18739421296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45961.18739421296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45961.18739421296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45961.18739421296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45961.18739421296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45961.18739421296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45961.18739421296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45961.18739421296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45961.18739421296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45961.18739421296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45961.18739421296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45961.18739421296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45961.18739421296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45961.18739421296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45961.18739421296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45961.18739421296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45961.18739421296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45961.18739421296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45961.18739421296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45961.18739421296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45961.18739421296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45961.18739421296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45961.18739421296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45961.18739421296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45961.18739421296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45961.18739421296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45961.18739421296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45961.18739421296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45961.18739421296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45961.18739421296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45961.18739421296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45961.18739421296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45961.18739421296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45961.18739421296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45961.18739421296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45961.18739421296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45961.18739421296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45961.18739421296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45961.18739421296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45961.18739421296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45961.18739421296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45961.18739421296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45961.18739421296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45961.18739421296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45961.18739421296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45961.18739421296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45961.18739421296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45961.18739421296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45961.18739421296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45961.18739421296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45961.18739421296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45961.18739421296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45961.18739421296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45961.18739421296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45961.18739421296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45961.18739421296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45961.18739421296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45961.18739421296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45961.18739421296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45961.18739421296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45961.18739421296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45961.18739421296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45961.18739421296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45961.18739421296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45961.18739421296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45961.18739421296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45961.18739421296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45961.18739421296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45961.18739421296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45961.18739421296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45961.18739421296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45961.18739421296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45961.18739421296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45961.18739421296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45961.18739421296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45961.18739421296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45961.18739421296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45961.18739421296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45961.18739421296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45961.18739421296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45961.18739421296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45961.18739421296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45961.18739421296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45961.18739421296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45961.18739421296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45961.18739421296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45961.18739421296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45961.18739421296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45961.18739421296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45961.18739421296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45961.18739421296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45961.18739421296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45961.18739421296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45961.18739421296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45961.18739421296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45961.18739421296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45961.18739421296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45961.18739421296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45961.18739421296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45961.18739421296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45961.18739421296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45961.18739421296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45961.18739421296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45961.18739421296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45961.18739421296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45961.18739421296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45961.18739421296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45961.18739421296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45961.18739421296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45961.18739421296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45961.18739421296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45961.18739421296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45961.18739421296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45961.18739421296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45961.18739421296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45961.18739421296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45961.18739421296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45961.18739421296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45961.18739421296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45961.18739421296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45961.18739421296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45961.18739421296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45961.18739421296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45961.18739421296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45961.18739421296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45961.18739421296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45961.18739421296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45961.18739421296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45961.18739421296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45961.18739421296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45961.18739421296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45961.18739421296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45961.18739421296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45961.18739421296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45961.18739421296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45961.18739421296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45961.18739421296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45961.18739421296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45961.18739421296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45961.18739421296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45961.18739421296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45961.18739421296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45961.18739421296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45961.18739421296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45961.18739421296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45961.18739421296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45961.18739421296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45961.18739421296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45961.18739421296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45961.18739421296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45961.18739421296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45961.18739421296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45961.18739421296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45961.18739421296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45961.18739421296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45961.18739421296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45961.18739421296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45961.18739421296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45961.18739421296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45961.18739421296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45961.18739421296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45961.18739421296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45961.18739421296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45961.18739421296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45961.18739421296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45961.18739421296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45961.18739421296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45961.18739421296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45961.18739421296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45961.18739421296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45961.18739421296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45961.18739421296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45961.18739421296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45961.18739421296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45961.18739421296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45961.18739421296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45961.18739421296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45961.18739421296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45961.18739421296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45961.18739421296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45961.18739421296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45961.18739421296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45961.18739421296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45961.18739421296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45961.18739421296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45961.18739421296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45961.18739421296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45961.18739421296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45961.18739421296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45961.18739421296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45961.18739421296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45961.18739421296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45961.18739421296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45961.18739421296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45961.18739421296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45961.18739421296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45961.18739421296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45961.18739421296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45961.18739421296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45961.18739421296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45961.18739421296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45961.18739421296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45961.18739421296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45961.18739421296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45961.18739421296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45961.18739421296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45961.18739421296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45961.18739421296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45961.18739421296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45961.18739421296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45961.18739421296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45961.18739421296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45961.18739421296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45961.18739421296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45961.18739421296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45961.18739421296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45961.18739421296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45961.18739421296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45961.18739421296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45961.18739421296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45961.18739421296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45961.18739421296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45961.18739421296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45961.18739421296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45961.18739421296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45961.18739421296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45961.18739421296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45961.18739421296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45961.18739421296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45961.18739421296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45961.18739421296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45961.18739421296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45961.18739421296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45961.18739421296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45961.18739421296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45961.18739421296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45961.18739421296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45961.18739421296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45961.18739421296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45961.18739421296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45961.18739421296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45961.18739421296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45961.18739421296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45961.18739421296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45961.18739421296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45961.18739421296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45961.18739421296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45961.18739421296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45961.18739421296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45961.18739421296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45961.18739421296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45961.18739421296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45961.18739421296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45961.18739421296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45961.18739421296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45961.18739421296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45961.18739421296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45961.18739421296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45961.18739421296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45961.18739421296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45961.18739421296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45961.18739421296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45961.18739421296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45961.18739421296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45961.18739421296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45961.18739421296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45961.18739421296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45961.18739421296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45961.18739421296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45961.18739421296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45961.18739421296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45961.18739421296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45961.18739421296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45961.18739421296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45961.18739421296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45961.18739421296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45961.18739421296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45961.18739421296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45961.18739421296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45961.18739421296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45961.18739421296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45961.18739421296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45961.18739421296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45961.18739421296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45961.18739421296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45961.18739421296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45961.18739421296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45961.18739421296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45961.18739421296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45961.18739421296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45961.18739421296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45961.18739421296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45961.18739421296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45961.18739421296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45961.18739421296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45961.18739421296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45961.18739421296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45961.18739421296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45961.18739421296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45961.18739421296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45961.18739421296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45961.18739421296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45961.18739421296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45961.18739421296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45961.18739421296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45961.18739421296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45961.18739421296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45961.18739421296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45961.18739421296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45961.18739421296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45961.18739421296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45961.18739421296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45961.18739421296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45961.18739421296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45961.18739421296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45961.18739421296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45961.18739421296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45961.18739421296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45961.18739421296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45961.18739421296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45961.18739421296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45961.18739421296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45961.18739421296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45961.18739421296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45961.18739421296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45961.18739421296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45961.18739421296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45961.18739421296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45961.18739421296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45961.18739421296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45961.18739421296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45961.18739421296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45961.18739421296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45961.18739421296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45961.18739421296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45961.18739421296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45961.18739421296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45961.18739421296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45961.18739421296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45961.18739421296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45961.18739421296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45961.18739421296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45961.18739421296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45961.18739421296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45961.18739421296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45961.18739421296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45961.18739421296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45961.18739421296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45961.18739421296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45961.18739421296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45961.18739421296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45961.18739421296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45961.18739421296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45961.18739421296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45961.18739421296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45961.18739421296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45961.18739421296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45961.18739421296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45961.18739421296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45961.18739421296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45961.18739421296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45961.18739421296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45961.18739421296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45961.18739421296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45961.18739421296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45961.18739421296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45961.18739421296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45961.18739421296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45961.18739421296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45961.18739421296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45961.18739421296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45961.18739421296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45961.18739421296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45961.18739421296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45961.18739421296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45961.18739421296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45961.18739421296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45961.18739421296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45961.18739421296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45961.18739421296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45961.18739421296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45961.18739421296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45961.18739421296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45961.18739421296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45961.18739421296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45961.18739421296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45961.18739421296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45961.18739421296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45961.18739421296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45961.18739421296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45961.18739421296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45961.18739421296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45961.18739421296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45961.18739421296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45961.18739421296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45961.18739421296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45961.18739421296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45961.18739421296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45961.18739421296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45961.18739421296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45961.18739421296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45961.18739421296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45961.18739421296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45961.18739421296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45961.18739421296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45961.18739421296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45961.18739421296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45961.18739421296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45961.18739421296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45961.18739421296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45961.18739421296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45961.18739421296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45961.18739421296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45961.18739421296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45961.18739421296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45961.18739421296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45961.18739421296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45961.18739421296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45961.18739421296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45961.18739421296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45961.18739421296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45961.18739421296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45961.18739421296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45961.18739421296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45961.18739421296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45961.18739421296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45961.18739421296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45961.18739421296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45961.18739421296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45961.18739421296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45961.18739421296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45961.18739421296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45961.18739421296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45961.18739421296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45961.18739421296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45961.18739421296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45961.18739421296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45961.18739421296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45961.18739421296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45961.18739421296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45961.18739421296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45961.18739421296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45961.18739421296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45961.18739421296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45961.18739421296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45961.18739421296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45961.18739421296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45961.18739421296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45961.18739421296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45961.18739421296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45961.18739421296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45961.18739421296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45961.18739421296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45961.18739421296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45961.18739421296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45961.18739421296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45961.18739421296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45961.18739421296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45961.18739421296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45961.18739421296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45961.18739421296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45961.18739421296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45961.18739421296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45961.18739421296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45961.18739421296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45961.18739421296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45961.18739421296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45961.18739421296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45961.18739421296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45961.18739421296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45961.18739421296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45961.18739421296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45961.18739421296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45961.18739421296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45961.18739421296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45961.18739421296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45961.18739421296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45961.18739421296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45961.18739421296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45961.18739421296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45961.18739421296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45961.18739421296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45961.18739421296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45961.18739421296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45961.18739421296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45961.18739421296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45961.18739421296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45961.18739421296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45961.18739421296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45961.18739421296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45961.18739421296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45961.18739421296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45961.18739421296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45961.18739421296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45961.18739421296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45961.18739421296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45961.18739421296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45961.18739421296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45961.18739421296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45961.18739421296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45961.18739421296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45961.18739421296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45961.18739421296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45961.18739421296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45961.18739421296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45961.18739421296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45961.18739421296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45961.18739421296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45961.18739421296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45961.18739421296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45961.18739421296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45961.18739421296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45961.18739421296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45961.18739421296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45961.18739421296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45961.18739421296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45961.18739421296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45961.18739421296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45961.18739421296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45961.18739421296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45961.18739421296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45961.18739421296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45961.18739421296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45961.18739421296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45961.18739421296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45961.18739421296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45961.18739421296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45961.18739421296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45961.18739421296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45961.18739421296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45961.18739421296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45961.18739421296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45961.18739421296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45961.18739421296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45961.18739421296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45961.18739421296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45961.18739421296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45961.18739421296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45961.18739421296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45961.18739421296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45961.18739421296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45961.18739421296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45961.18739421296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45961.18739421296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45961.18739421296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45961.18739421296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45961.18739421296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45961.18739421296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45961.18739421296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45961.18739421296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45961.18739421296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45961.18739421296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45961.18739421296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45961.18739421296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45961.18739421296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45961.18739421296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45961.18739421296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45961.18739421296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45961.18739421296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45961.18739421296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45961.18739421296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45961.18739421296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45961.18739421296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45961.18739421296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45961.18739421296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45961.18739421296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45961.18739421296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45961.18739421296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45961.18739421296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45961.18739421296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45961.18739421296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45961.18739421296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45961.18739421296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45961.18739421296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45961.18739421296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45961.18739421296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45961.18739421296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45961.18739421296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45961.18739421296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45961.18739421296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45961.18739421296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45961.18739421296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45961.18739421296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45961.18739421296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45961.18739421296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45961.18739421296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45961.18739421296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45961.18739421296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45961.18739421296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45961.18739421296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45961.18739421296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45961.18739421296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45961.18739421296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45961.18739421296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45961.18739421296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45961.18739421296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45961.18739421296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45961.18739421296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45961.18739421296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45961.18739421296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45961.18739421296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45961.18739421296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45961.18739421296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45961.18739421296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45961.18739421296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45961.18739421296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45961.18739421296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45961.18739421296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45961.18739421296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45961.18739421296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45961.18739421296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45961.18739421296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45961.18739421296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45961.18739421296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45961.18739421296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45961.18739421296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45961.18739421296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45961.18739421296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45961.18739421296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45961.18739421296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45961.18739421296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45961.18739421296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45961.18739421296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45961.18739421296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45961.18739421296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45961.18739421296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45961.18739421296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45961.18739421296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45961.18739421296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45961.18739421296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45961.18739421296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45961.18739421296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45961.18739421296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45961.18739421296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45961.18739421296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45961.18739421296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45961.18739421296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45961.18739421296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45961.18739421296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45961.18739421296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45961.18739421296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45961.18739421296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45961.18739421296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45961.18739421296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45961.18739421296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45961.18739421296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45961.18739421296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45961.18739421296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45961.18739421296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45961.18739421296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45961.18739421296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45961.18739421296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45961.18739421296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45961.18739421296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45961.18739421296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45961.18739421296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45961.18739421296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45961.18739421296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45961.18739421296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45961.18739421296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45961.18739421296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45961.18739421296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45961.18739421296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45961.18739421296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45961.18739421296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45961.18739421296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45961.18739421296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45961.18739421296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45961.18739421296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45961.18739421296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45961.18739421296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45961.18739421296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45961.18739421296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45961.18739421296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45961.18739421296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45961.18739421296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45961.18739421296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45961.18739421296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45961.18739421296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45961.18739421296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45961.18739421296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45961.18739421296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45961.18739421296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45961.18739421296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45961.18739421296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45961.18739421296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45961.18739421296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45961.18739421296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45961.18739421296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45961.18739421296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45961.18739421296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45961.18739421296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45961.18739421296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45961.18739421296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45961.18739421296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45961.18739421296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45961.18739421296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45961.18739421296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45961.18739421296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45961.18739421296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45961.18739421296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45961.18739421296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45961.18739421296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45961.18739421296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45961.18739421296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45961.18739421296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45961.18739421296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45961.18739421296</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2"/>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257.70667662036431</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0.21864421296049841</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0.10453541666356614</v>
      </c>
      <c r="H4" s="123">
        <v>45961.098749999997</v>
      </c>
      <c r="I4" s="119" t="str">
        <f>IFERROR(VLOOKUP(D4,DB!A:F,6,0),"")</f>
        <v>SCECO</v>
      </c>
      <c r="J4" s="119" t="str">
        <f>IFERROR(VLOOKUP(D4,DB!A:G,7,0),"")</f>
        <v>Vandalized+Vandalized</v>
      </c>
      <c r="K4" s="125" t="s">
        <v>39112</v>
      </c>
      <c r="L4" s="121" t="str">
        <f>IFERROR(VLOOKUP(D4,DB!A:I,9,0),"")</f>
        <v>Latis</v>
      </c>
    </row>
    <row r="5" spans="1:16" ht="15" customHeight="1">
      <c r="A5" s="119"/>
      <c r="B5" s="119" t="str">
        <f>IFERROR(VLOOKUP(D5,DB!A:K,11,0),"")</f>
        <v/>
      </c>
      <c r="C5" s="120"/>
      <c r="D5" s="94"/>
      <c r="E5" s="98"/>
      <c r="F5" s="123"/>
      <c r="G5" s="124">
        <f ca="1">IFERROR(NOW()-F5,"")</f>
        <v>45961.18739421296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45961.18739421296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45961.18739421296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45961.18739421296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45961.18739421296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45961.18739421296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45961.18739421296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45961.18739421296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45961.18739421296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45961.18739421296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45961.18739421296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45961.18739421296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45961.18739421296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45961.18739421296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45961.18739421296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45961.18739421296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45961.18739421296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45961.18739421296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45961.18739421296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45961.18739421296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45961.18739421296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45961.18739421296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45961.18739421296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45961.18739421296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45961.18739421296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45961.18739421296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45961.18739421296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45961.18739421296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45961.18739421296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45961.18739421296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45961.18739421296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45961.18739421296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45961.18739421296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45961.18739421296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45961.18739421296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45961.18739421296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45961.18739421296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45961.18739421296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45961.18739421296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45961.18739421296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45961.18739421296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45961.18739421296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45961.18739421296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45961.18739421296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45961.18739421296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45961.18739421296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45961.18739421296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45961.18739421296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45961.18739421296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45961.18739421296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45961.18739421296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45961.18739421296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45961.18739421296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45961.18739421296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45961.18739421296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45961.18739421296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45961.18739421296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45961.18739421296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45961.18739421296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45961.18739421296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45961.18739421296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45961.18739421296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45961.18739421296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45961.18739421296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45961.18739421296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45961.18739421296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45961.18739421296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45961.18739421296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45961.18739421296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45961.18739421296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45961.18739421296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45961.18739421296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45961.18739421296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45961.18739421296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45961.18739421296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45961.18739421296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45961.18739421296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45961.18739421296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45961.18739421296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45961.18739421296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45961.18739421296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45961.18739421296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45961.18739421296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45961.18739421296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45961.18739421296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45961.18739421296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45961.18739421296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45961.18739421296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45961.18739421296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45961.18739421296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45961.18739421296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45961.18739421296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45961.18739421296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45961.18739421296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45961.18739421296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45961.18739421296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45961.18739421296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45961.18739421296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45961.18739421296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45961.18739421296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45961.18739421296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45961.18739421296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45961.18739421296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45961.18739421296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45961.18739421296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45961.18739421296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45961.18739421296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45961.18739421296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45961.18739421296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45961.18739421296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45961.18739421296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45961.18739421296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45961.18739421296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45961.18739421296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45961.18739421296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45961.18739421296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45961.18739421296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45961.18739421296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45961.18739421296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45961.18739421296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45961.18739421296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45961.18739421296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45961.18739421296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45961.18739421296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45961.18739421296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45961.18739421296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45961.18739421296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45961.18739421296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45961.18739421296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45961.18739421296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45961.18739421296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45961.18739421296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45961.18739421296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45961.18739421296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45961.18739421296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45961.18739421296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45961.18739421296</v>
      </c>
      <c r="H141" s="123"/>
      <c r="I141" s="119" t="str">
        <f>IFERROR(VLOOKUP(D141,DB!A:F,6,0),"")</f>
        <v/>
      </c>
      <c r="J141" s="119" t="str">
        <f>IFERROR(VLOOKUP(D141,DB!A:G,7,0),"")</f>
        <v/>
      </c>
      <c r="K141" s="125"/>
      <c r="L141" s="121" t="str">
        <f>IFERROR(VLOOKUP(D141,DB!A:I,9,0),"")</f>
        <v/>
      </c>
    </row>
    <row r="142" spans="1:12" ht="15" customHeight="1">
      <c r="A142" s="126"/>
      <c r="B142" s="126" t="str">
        <f>IFERROR(VLOOKUP(D142,DB!A:K,11,0),"")</f>
        <v/>
      </c>
      <c r="C142" s="127"/>
      <c r="D142" s="128"/>
      <c r="E142" s="129"/>
      <c r="F142" s="130"/>
      <c r="G142" s="131">
        <f ca="1">IFERROR(NOW()-F142,"")</f>
        <v>45961.18739421296</v>
      </c>
      <c r="H142" s="130"/>
      <c r="I142" s="126" t="str">
        <f>IFERROR(VLOOKUP(D142,DB!A:F,6,0),"")</f>
        <v/>
      </c>
      <c r="J142" s="126" t="str">
        <f>IFERROR(VLOOKUP(D142,DB!A:G,7,0),"")</f>
        <v/>
      </c>
      <c r="K142" s="132"/>
      <c r="L142" s="128" t="str">
        <f>IFERROR(VLOOKUP(D142,DB!A:I,9,0),"")</f>
        <v/>
      </c>
    </row>
  </sheetData>
  <dataValidations count="2">
    <dataValidation allowBlank="1" showInputMessage="1" showErrorMessage="1" sqref="E1" xr:uid="{A4F81451-56CC-4543-9497-104C4E44EE4B}"/>
    <dataValidation type="list" allowBlank="1" showInputMessage="1" showErrorMessage="1" sqref="E2:E3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69.355334027772187</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34.998516898143862</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12.526283101848094</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45961.18739421296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45961.18739421296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45961.18739421296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45961.18739421296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45961.18739421296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45961.18739421296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45961.18739421296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45961.18739421296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45961.18739421296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45961.18739421296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45961.18739421296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45961.18739421296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45961.18739421296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45961.18739421296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45961.18739421296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45961.18739421296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45961.18739421296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45961.18739421296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45961.18739421296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45961.18739421296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45961.18739421296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45961.18739421296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45961.18739421296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45961.18739421296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45961.18739421296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45961.18739421296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45961.18739421296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45961.18739421296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45961.18739421296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45961.18739421296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45961.18739421296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45961.18739421296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45961.18739421296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45961.18739421296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45961.18739421296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45961.18739421296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45961.18739421296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45961.18739421296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45961.18739421296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45961.18739421296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45961.18739421296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45961.18739421296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45961.18739421296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45961.18739421296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45961.18739421296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45961.18739421296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45961.18739421296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45961.18739421296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45961.18739421296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45961.18739421296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45961.18739421296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45961.18739421296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45961.18739421296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45961.18739421296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45961.18739421296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45961.18739421296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45961.18739421296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45961.18739421296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45961.18739421296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45961.18739421296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45961.18739421296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45961.18739421296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45961.18739421296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45961.18739421296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45961.18739421296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45961.18739421296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45961.18739421296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45961.18739421296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45961.18739421296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45961.18739421296</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45961.18739421296</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45961.18739421296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45961.18739421296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45961.18739421296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45961.18739421296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45961.18739421296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45961.18739421296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45961.18739421296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45961.18739421296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45961.18739421296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45961.18739421296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45961.18739421296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45961.18739421296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45961.18739421296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45961.18739421296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45961.18739421296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45961.18739421296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45961.18739421296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45961.18739421296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45961.18739421296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45961.18739421296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45961.18739421296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45961.18739421296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45961.18739421296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45961.18739421296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45961.18739421296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45961.18739421296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45961.18739421296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45961.18739421296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45961.18739421296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45961.18739421296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45961.18739421296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45961.18739421296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45961.18739421296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45961.18739421296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45961.18739421296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45961.18739421296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45961.18739421296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45961.18739421296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45961.18739421296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45961.18739421296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45961.18739421296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45961.18739421296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45961.18739421296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45961.18739421296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45961.18739421296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45961.18739421296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45961.18739421296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45961.18739421296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45961.18739421296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45961.18739421296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45961.18739421296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45961.18739421296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45961.18739421296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45961.18739421296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45961.18739421296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45961.18739421296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45961.18739421296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45961.18739421296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45961.18739421296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45961.18739421296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45961.18739421296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45961.18739421296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45961.18739421296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45961.18739421296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45961.18739421296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45961.18739421296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45961.18739421296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45961.18739421296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45961.18739421296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45961.18739421296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45961.18739421296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45961.18739421296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45961.18739421296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45961.18739421296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45961.18739421296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45961.18739421296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45961.18739421296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45961.18739421296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45961.18739421296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45961.18739421296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45961.18739421296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45961.18739421296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45961.18739421296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45961.18739421296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45961.18739421296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45961.18739421296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45961.18739421296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45961.18739421296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45961.18739421296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45961.18739421296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45961.18739421296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45961.18739421296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45961.18739421296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45961.18739421296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45961.18739421296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45961.18739421296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45961.18739421296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45961.18739421296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45961.18739421296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45961.18739421296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45961.18739421296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45961.18739421296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45961.18739421296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45961.18739421296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45961.18739421296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45961.18739421296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45961.18739421296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45961.18739421296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45961.18739421296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45961.18739421296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45961.18739421296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45961.18739421296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45961.18739421296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45961.18739421296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45961.18739421296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45961.18739421296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45961.18739421296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45961.18739421296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45961.18739421296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45961.18739421296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45961.18739421296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45961.18739421296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45961.18739421296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45961.18739421296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45961.18739421296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45961.18739421296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45961.18739421296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45961.18739421296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45961.18739421296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45961.18739421296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45961.18739421296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45961.18739421296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45961.18739421296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45961.18739421296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45961.18739421296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45961.18739421296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45961.18739421296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45961.18739421296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45961.18739421296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45961.18739421296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45961.18739421296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45961.18739421296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45961.18739421296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45961.18739421296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45961.18739421296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45961.18739421296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45961.18739421296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45961.18739421296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45961.18739421296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45961.18739421296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45961.18739421296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45961.18739421296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45961.18739421296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45961.18739421296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45961.18739421296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45961.18739421296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45961.18739421296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45961.18739421296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45961.18739421296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45961.18739421296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45961.18739421296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45961.18739421296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45961.18739421296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45961.18739421296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45961.18739421296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45961.18739421296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45961.18739421296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45961.18739421296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45961.18739421296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45961.18739421296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45961.18739421296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45961.18739421296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45961.18739421296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45961.18739421296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45961.18739421296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45961.18739421296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45961.18739421296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45961.18739421296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45961.18739421296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45961.18739421296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45961.18739421296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45961.18739421296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45961.18739421296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45961.18739421296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45961.18739421296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45961.18739421296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45961.18739421296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45961.18739421296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45961.18739421296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45961.18739421296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45961.18739421296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45961.18739421296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45961.18739421296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45961.18739421296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45961.18739421296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45961.18739421296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45961.18739421296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45961.18739421296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45961.18739421296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45961.18739421296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45961.18739421296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45961.18739421296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45961.18739421296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45961.18739421296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45961.18739421296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45961.18739421296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45961.18739421296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45961.18739421296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45961.18739421296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45961.18739421296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45961.18739421296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45961.18739421296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45961.18739421296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45961.18739421296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45961.18739421296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45961.18739421296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45961.18739421296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45961.18739421296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45961.18739421296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45961.18739421296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45961.18739421296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45961.18739421296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45961.18739421296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45961.18739421296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45961.18739421296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45961.18739421296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45961.18739421296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45961.18739421296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45961.18739421296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45961.18739421296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45961.18739421296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45961.18739421296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45961.18739421296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45961.18739421296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45961.18739421296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45961.18739421296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45961.18739421296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45961.18739421296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45961.18739421296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45961.18739421296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45961.18739421296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45961.18739421296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45961.18739421296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45961.18739421296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45961.18739421296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45961.18739421296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45961.18739421296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45961.18739421296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45961.18739421296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45961.18739421296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45961.18739421296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45961.18739421296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45961.18739421296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45961.18739421296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45961.18739421296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45961.18739421296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45961.18739421296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45961.18739421296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45961.18739421296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45961.18739421296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45961.18739421296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45961.18739421296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45961.18739421296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45961.18739421296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45961.18739421296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45961.18739421296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45961.18739421296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45961.18739421296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45961.18739421296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45961.18739421296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45961.18739421296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45961.18739421296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45961.18739421296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45961.18739421296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45961.18739421296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45961.18739421296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45961.18739421296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45961.18739421296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45961.18739421296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45961.18739421296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45961.18739421296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45961.18739421296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45961.18739421296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45961.18739421296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45961.18739421296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45961.18739421296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45961.18739421296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45961.18739421296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45961.18739421296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45961.18739421296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45961.18739421296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45961.18739421296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45961.18739421296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45961.18739421296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45961.18739421296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45961.18739421296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45961.18739421296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45961.18739421296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45961.18739421296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45961.18739421296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45961.18739421296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45961.18739421296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45961.18739421296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45961.18739421296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45961.18739421296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45961.18739421296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45961.18739421296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45961.18739421296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45961.18739421296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45961.18739421296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45961.18739421296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45961.18739421296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45961.18739421296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45961.18739421296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45961.18739421296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45961.18739421296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45961.18739421296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45961.18739421296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45961.18739421296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45961.18739421296</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45961.18739421296</v>
      </c>
      <c r="H2" s="107"/>
      <c r="I2" s="103" t="str">
        <f>IFERROR(VLOOKUP(D2,DB!A:F,6,0),"")</f>
        <v/>
      </c>
      <c r="J2" s="102" t="str">
        <f>IFERROR(VLOOKUP(D2,DB!A:G,7,0),"")</f>
        <v/>
      </c>
      <c r="K2" s="108"/>
      <c r="L2" s="109" t="str">
        <f>IFERROR(VLOOKUP(D2,DB!A:I,9,0),"")</f>
        <v/>
      </c>
    </row>
    <row r="3" spans="1:16383" ht="31.5" customHeight="1">
      <c r="A3" s="104"/>
      <c r="B3" s="103" t="str">
        <f>IFERROR(VLOOKUP(D3,DB!A:K,11,0),"")</f>
        <v>R6</v>
      </c>
      <c r="C3" s="105"/>
      <c r="D3" s="103" t="s">
        <v>39119</v>
      </c>
      <c r="E3" s="106"/>
      <c r="F3" s="107"/>
      <c r="G3" s="77">
        <f ca="1">IFERROR(NOW()-F3,"-")</f>
        <v>45961.18739421296</v>
      </c>
      <c r="H3" s="107"/>
      <c r="I3" s="103" t="str">
        <f>IFERROR(VLOOKUP(D3,DB!A:F,6,0),"")</f>
        <v>SCECO</v>
      </c>
      <c r="J3" s="102" t="str">
        <f>IFERROR(VLOOKUP(D3,DB!A:G,7,0),"")</f>
        <v>Vandalized</v>
      </c>
      <c r="K3" s="108"/>
      <c r="L3" s="109" t="str">
        <f>IFERROR(VLOOKUP(D3,DB!A:I,9,0),"")</f>
        <v>Latis</v>
      </c>
    </row>
    <row r="4" spans="1:16383" ht="31.5" customHeight="1">
      <c r="A4" s="104"/>
      <c r="B4" s="103" t="str">
        <f>IFERROR(VLOOKUP(D4,DB!A:K,11,0),"")</f>
        <v/>
      </c>
      <c r="C4" s="105"/>
      <c r="D4" s="103"/>
      <c r="E4" s="106"/>
      <c r="F4" s="107"/>
      <c r="G4" s="77">
        <f ca="1">IFERROR(NOW()-F4,"-")</f>
        <v>45961.18739421296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45961.18739421296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45961.18739421296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45961.18739421296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45961.18739421296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45961.18739421296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45961.18739421296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45961.18739421296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45961.18739421296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45961.18739421296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45961.18739421296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45961.18739421296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45961.18739421296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45961.18739421296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45961.18739421296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45961.18739421296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45961.18739421296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45961.18739421296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45961.18739421296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45961.18739421296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45961.18739421296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45961.18739421296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45961.18739421296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45961.18739421296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45961.18739421296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45961.18739421296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45961.18739421296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45961.18739421296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45961.18739421296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45961.18739421296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45961.18739421296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45961.18739421296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45961.18739421296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45961.18739421296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45961.18739421296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45961.18739421296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45961.18739421296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45961.18739421296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45961.18739421296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45961.18739421296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45961.18739421296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45961.18739421296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45961.18739421296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45961.18739421296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45961.18739421296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45961.18739421296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45961.18739421296</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2025-10-31T02:31:28Z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