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29" documentId="13_ncr:1_{F6CB121F-512D-4AA6-A0C1-0FB36C537598}" xr6:coauthVersionLast="47" xr6:coauthVersionMax="47" xr10:uidLastSave="{B2EF8AE0-45B1-4FB4-AB52-32F7A8E4A04C}"/>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<sst xmlns="http://schemas.openxmlformats.org/spreadsheetml/2006/main" count="179020" uniqueCount="39104">
  <si>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</si>
  <si>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</si>
  <si>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</si>
  <si>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</si>
  <si>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</si>
  <si>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</si>
  <si>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</si>
  <si>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</si>
  <si>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</si>
  <si>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</si>
  <si>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</si>
  <si>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</si>
  <si>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</si>
  <si>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</si>
  <si>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</si>
  <si>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</si>
  <si>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</si>
  <si>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</si>
  <si>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</si>
  <si>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</si>
  <si>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</si>
  <si>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</si>
  <si>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</si>
  <si>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</si>
  <si>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</si>
  <si>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</si>
  <si>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</si>
  <si>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</si>
  <si>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</si>
  <si>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</si>
  <si>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</si>
  <si>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</si>
  <si>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</si>
  <si>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</si>
  <si>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</si>
  <si>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</si>
  <si>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</si>
  <si>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</si>
  <si>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</si>
  <si>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</si>
  <si>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</si>
  <si>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</si>
  <si>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</si>
  <si>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</si>
  <si>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</si>
  <si>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</si>
  <si>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</si>
  <si>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</si>
  <si>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</si>
  <si>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</si>
  <si>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</si>
  <si>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</si>
  <si>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</si>
  <si>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</si>
  <si>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</si>
  <si>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</si>
  <si>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</si>
  <si>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</si>
  <si>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</si>
  <si>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</si>
  <si>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</si>
  <si>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</si>
  <si>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</si>
  <si>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</si>
  <si>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</si>
  <si>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</si>
  <si>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</si>
  <si>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</si>
  <si>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</si>
  <si>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</si>
  <si>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</si>
  <si>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</si>
  <si>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</si>
  <si>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</si>
  <si>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</si>
  <si>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</si>
  <si>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</si>
  <si>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</si>
  <si>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</si>
  <si>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</si>
  <si>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</si>
  <si>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</si>
  <si>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</si>
  <si>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</si>
  <si>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</si>
  <si>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</si>
  <si>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</si>
  <si>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</si>
  <si>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</si>
  <si>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</si>
  <si>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</si>
  <si>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</si>
  <si>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</si>
  <si>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</si>
  <si>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</si>
  <si>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</si>
  <si>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</si>
  <si>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</si>
  <si>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</si>
  <si>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</si>
  <si>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</si>
  <si>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</si>
  <si>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</si>
  <si>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</si>
  <si>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</si>
  <si>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</si>
  <si>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</si>
  <si>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</si>
  <si>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</si>
  <si>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</si>
  <si>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</si>
  <si>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</si>
  <si>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</si>
  <si>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</si>
  <si>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</si>
  <si>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</si>
  <si>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</si>
  <si>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</si>
  <si>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</si>
  <si>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</si>
  <si>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</si>
  <si>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</si>
  <si>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</si>
  <si>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</si>
  <si>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</si>
  <si>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</si>
  <si>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</si>
  <si>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</si>
  <si>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</si>
  <si>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</si>
  <si>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</si>
  <si>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</si>
  <si>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</si>
  <si>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</si>
  <si>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</si>
  <si>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</si>
  <si>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</si>
  <si>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</si>
  <si>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</si>
  <si>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</si>
  <si>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</si>
  <si>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</si>
  <si>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</si>
  <si>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</si>
  <si>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</si>
  <si>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</si>
  <si>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</si>
  <si>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</si>
  <si>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</si>
  <si>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</si>
  <si>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</si>
  <si>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</si>
  <si>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</si>
  <si>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</si>
  <si>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</si>
  <si>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</si>
  <si>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</si>
  <si>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</si>
  <si>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</si>
  <si>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</si>
  <si>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</si>
  <si>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</si>
  <si>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</si>
  <si>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</si>
  <si>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</si>
  <si>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</si>
  <si>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</si>
  <si>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</si>
  <si>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</si>
  <si>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</si>
  <si>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</si>
  <si>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</si>
  <si>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</si>
  <si>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</si>
  <si>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</si>
  <si>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</si>
  <si>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</si>
  <si>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</si>
  <si>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</si>
  <si>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</si>
  <si>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</si>
  <si>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</si>
  <si>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</si>
  <si>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</si>
  <si>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</si>
  <si>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</si>
  <si>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</si>
  <si>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</si>
  <si>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</si>
  <si>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</si>
  <si>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</si>
  <si>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</si>
  <si>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</si>
  <si>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</si>
  <si>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</si>
  <si>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</si>
  <si>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</si>
  <si>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</si>
  <si>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</si>
  <si>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</si>
  <si>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</si>
  <si>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</si>
  <si>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</si>
  <si>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</si>
  <si>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</si>
  <si>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</si>
  <si>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</si>
  <si>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</si>
  <si>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</si>
  <si>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</si>
  <si>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</si>
  <si>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</si>
  <si>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</si>
  <si>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</si>
  <si>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</si>
  <si>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</si>
  <si>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</si>
  <si>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</si>
  <si>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</si>
  <si>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</si>
  <si>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</si>
  <si>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</si>
  <si>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</si>
  <si>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</si>
  <si>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</si>
  <si>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</si>
  <si>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</si>
  <si>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</si>
  <si>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</si>
  <si>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</si>
  <si>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</si>
  <si>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</si>
  <si>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</si>
  <si>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</si>
  <si>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</si>
  <si>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</si>
  <si>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</si>
  <si>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</si>
  <si>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</si>
  <si>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</si>
  <si>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</si>
  <si>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</si>
  <si>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</si>
  <si>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</si>
  <si>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</si>
  <si>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</si>
  <si>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</si>
  <si>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</si>
  <si>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</si>
  <si>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</si>
  <si>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</si>
  <si>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</si>
  <si>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</si>
  <si>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</si>
  <si>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</si>
  <si>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</si>
  <si>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</si>
  <si>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</si>
  <si>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</si>
  <si>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</si>
  <si>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</si>
  <si>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</si>
  <si>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</si>
  <si>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</si>
  <si>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</si>
  <si>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</si>
  <si>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</si>
  <si>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</si>
  <si>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</si>
  <si>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</si>
  <si>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</si>
  <si>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</si>
  <si>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</si>
  <si>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</si>
  <si>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</si>
  <si>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</si>
  <si>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</si>
  <si>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</si>
  <si>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</si>
  <si>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</si>
  <si>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</si>
  <si>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</si>
  <si>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</si>
  <si>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</si>
  <si>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</si>
  <si>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</si>
  <si>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</si>
  <si>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</si>
  <si>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</si>
  <si>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</si>
  <si>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</si>
  <si>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</si>
  <si>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</si>
  <si>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</si>
  <si>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</si>
  <si>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</si>
  <si>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</si>
  <si>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</si>
  <si>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</si>
  <si>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</si>
  <si>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</si>
  <si>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</si>
  <si>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</si>
  <si>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</si>
  <si>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</si>
  <si>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</si>
  <si>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</si>
  <si>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</si>
  <si>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</si>
  <si>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</si>
  <si>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</si>
  <si>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</si>
  <si>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</si>
  <si>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</si>
  <si>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</si>
  <si>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</si>
  <si>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</si>
  <si>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</si>
  <si>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</si>
  <si>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</si>
  <si>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</si>
  <si>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</si>
  <si>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</si>
  <si>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</si>
  <si>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</si>
  <si>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</si>
  <si>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</si>
  <si>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</si>
  <si>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</si>
  <si>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</si>
  <si>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</si>
  <si>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</si>
  <si>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</si>
  <si>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</si>
  <si>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</si>
  <si>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</si>
  <si>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</si>
  <si>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</si>
  <si>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</si>
  <si>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</si>
  <si>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</si>
  <si>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</si>
  <si>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</si>
  <si>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</si>
  <si>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</si>
  <si>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</si>
  <si>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</si>
  <si>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</si>
  <si>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</si>
  <si>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</si>
  <si>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</si>
  <si>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</si>
  <si>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</si>
  <si>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</si>
  <si>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</si>
  <si>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</si>
  <si>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</si>
  <si>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</si>
  <si>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</si>
  <si>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</si>
  <si>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</si>
  <si>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</si>
  <si>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</si>
  <si>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</si>
  <si>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</si>
  <si>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</si>
  <si>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</si>
  <si>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</si>
  <si>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</si>
  <si>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</si>
  <si>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</si>
  <si>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</si>
  <si>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</si>
  <si>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</si>
  <si>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</si>
  <si>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</si>
  <si>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</si>
  <si>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</si>
  <si>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</si>
  <si>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</si>
  <si>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</si>
  <si>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</si>
  <si>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</si>
  <si>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</si>
  <si>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</si>
  <si>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</si>
  <si>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</si>
  <si>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</si>
  <si>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</si>
  <si>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</si>
  <si>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</si>
  <si>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</si>
  <si>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</si>
  <si>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</si>
  <si>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</si>
  <si>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</si>
  <si>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</si>
  <si>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</si>
  <si>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</si>
  <si>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</si>
  <si>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</si>
  <si>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</si>
  <si>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</si>
  <si>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</si>
  <si>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</si>
  <si>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</si>
  <si>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</si>
  <si>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</si>
  <si>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</si>
  <si>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</si>
  <si>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</si>
  <si>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</si>
  <si>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</si>
  <si>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</si>
  <si>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</si>
  <si>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</si>
  <si>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</si>
  <si>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</si>
  <si>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</si>
  <si>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</si>
  <si>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</si>
  <si>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</si>
  <si>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</si>
  <si>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</si>
  <si>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</si>
  <si>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</si>
  <si>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</si>
  <si>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</si>
  <si>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</si>
  <si>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</si>
  <si>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</si>
  <si>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</si>
  <si>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</si>
  <si>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</si>
  <si>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</si>
  <si>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</si>
  <si>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</si>
  <si>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</si>
  <si>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</si>
  <si>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</si>
  <si>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</si>
  <si>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</si>
  <si>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</si>
  <si>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</si>
  <si>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</si>
  <si>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</si>
  <si>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</si>
  <si>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</si>
  <si>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</si>
  <si>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</si>
  <si>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</si>
  <si>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</si>
  <si>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</si>
  <si>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</si>
  <si>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</si>
  <si>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</si>
  <si>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</si>
  <si>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</si>
  <si>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</si>
  <si>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</si>
  <si>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</si>
  <si>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</si>
  <si>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</si>
  <si>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</si>
  <si>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</si>
  <si>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</si>
  <si>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</si>
  <si>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</si>
  <si>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</si>
  <si>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</si>
  <si>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</si>
  <si>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</si>
  <si>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</si>
  <si>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</si>
  <si>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</si>
  <si>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</si>
  <si>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</si>
  <si>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</si>
  <si>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</si>
  <si>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</si>
  <si>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</si>
  <si>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</si>
  <si>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</si>
  <si>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</si>
  <si>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</si>
  <si>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</si>
  <si>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</si>
  <si>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</si>
  <si>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</si>
  <si>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</si>
  <si>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</si>
  <si>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</si>
  <si>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</si>
  <si>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</si>
  <si>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</si>
  <si>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</si>
  <si>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</si>
  <si>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</si>
  <si>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</si>
  <si>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</si>
  <si>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</si>
  <si>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</si>
  <si>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</si>
  <si>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</si>
  <si>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</si>
  <si>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</si>
  <si>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</si>
  <si>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</si>
  <si>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</si>
  <si>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</si>
  <si>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</si>
  <si>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</si>
  <si>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</si>
  <si>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</si>
  <si>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</si>
  <si>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</si>
  <si>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</si>
  <si>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</si>
  <si>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</si>
  <si>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</si>
  <si>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</si>
  <si>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</si>
  <si>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</si>
  <si>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</si>
  <si>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</si>
  <si>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</si>
  <si>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</si>
  <si>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</si>
  <si>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</si>
  <si>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</si>
  <si>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</si>
  <si>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</si>
  <si>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</si>
  <si>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</si>
  <si>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</si>
  <si>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</si>
  <si>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</si>
  <si>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</si>
  <si>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</si>
  <si>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</si>
  <si>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</si>
  <si>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</si>
  <si>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</si>
  <si>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</si>
  <si>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</si>
  <si>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</si>
  <si>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</si>
  <si>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</si>
  <si>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</si>
  <si>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</si>
  <si>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</si>
  <si>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</si>
  <si>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</si>
  <si>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</si>
  <si>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</si>
  <si>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</si>
  <si>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</si>
  <si>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</si>
  <si>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</si>
  <si>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</si>
  <si>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</si>
  <si>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</si>
  <si>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</si>
  <si>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</si>
  <si>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</si>
  <si>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</si>
  <si>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</si>
  <si>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</si>
  <si>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</si>
  <si>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</si>
  <si>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</si>
  <si>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</si>
  <si>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</si>
  <si>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</si>
  <si>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</si>
  <si>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</si>
  <si>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</si>
  <si>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</si>
  <si>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</si>
  <si>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</si>
  <si>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</si>
  <si>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</si>
  <si>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</si>
  <si>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</si>
  <si>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</si>
  <si>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</si>
  <si>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</si>
  <si>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</si>
  <si>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</si>
  <si>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</si>
  <si>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</si>
  <si>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</si>
  <si>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</si>
  <si>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</si>
  <si>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</si>
  <si>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</si>
  <si>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</si>
  <si>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</si>
  <si>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</si>
  <si>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</si>
  <si>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</si>
  <si>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</si>
  <si>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</si>
  <si>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</si>
  <si>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</si>
  <si>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</si>
  <si>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</si>
  <si>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</si>
  <si>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</si>
  <si>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</si>
  <si>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</si>
  <si>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</si>
  <si>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</si>
  <si>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</si>
  <si>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</si>
  <si>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</si>
  <si>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</si>
  <si>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</si>
  <si>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</si>
  <si>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</si>
  <si>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</si>
  <si>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</si>
  <si>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</si>
  <si>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</si>
  <si>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</si>
  <si>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</si>
  <si>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</si>
  <si>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</si>
  <si>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</si>
  <si>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</si>
  <si>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</si>
  <si>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</si>
  <si>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</si>
  <si>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</si>
  <si>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</si>
  <si>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</si>
  <si>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</si>
  <si>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</si>
  <si>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</si>
  <si>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</si>
  <si>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</si>
  <si>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</si>
  <si>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</si>
  <si>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</si>
  <si>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</si>
  <si>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</si>
  <si>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</si>
  <si>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</si>
  <si>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</si>
  <si>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</si>
  <si>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</si>
  <si>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</si>
  <si>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</si>
  <si>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</si>
  <si>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</si>
  <si>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</si>
  <si>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</si>
  <si>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</si>
  <si>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</si>
  <si>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</si>
  <si>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</si>
  <si>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</si>
  <si>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</si>
  <si>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</si>
  <si>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</si>
  <si>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</si>
  <si>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</si>
  <si>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</si>
  <si>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</si>
  <si>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</si>
  <si>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</si>
  <si>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</si>
  <si>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</si>
  <si>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</si>
  <si>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</si>
  <si>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</si>
  <si>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</si>
  <si>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</si>
  <si>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</si>
  <si>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</si>
  <si>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</si>
  <si>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</si>
  <si>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</si>
  <si>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</si>
  <si>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</si>
  <si>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</si>
  <si>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</si>
  <si>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</si>
  <si>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</si>
  <si>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</si>
  <si>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</si>
  <si>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</si>
  <si>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</si>
  <si>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</si>
  <si>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</si>
  <si>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</si>
  <si>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</si>
  <si>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</si>
  <si>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</si>
  <si>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</si>
  <si>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</si>
  <si>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</si>
  <si>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</si>
  <si>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</si>
  <si>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</si>
  <si>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</si>
  <si>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</si>
  <si>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</si>
  <si>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</si>
  <si>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</si>
  <si>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</si>
  <si>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</si>
  <si>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</si>
  <si>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</si>
  <si>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</si>
  <si>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</si>
  <si>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</si>
  <si>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</si>
  <si>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</si>
  <si>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</si>
  <si>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</si>
  <si>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</si>
  <si>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</si>
  <si>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</si>
  <si>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</si>
  <si>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</si>
  <si>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</si>
  <si>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</si>
  <si>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</si>
  <si>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</si>
  <si>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</si>
  <si>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</si>
  <si>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</si>
  <si>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</si>
  <si>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</si>
  <si>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</si>
  <si>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</si>
  <si>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</si>
  <si>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</si>
  <si>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</si>
  <si>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</si>
  <si>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</si>
  <si>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</si>
  <si>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</si>
  <si>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</si>
  <si>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</si>
  <si>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</si>
  <si>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</si>
  <si>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</si>
  <si>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</si>
  <si>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</si>
  <si>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</si>
  <si>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</si>
  <si>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</si>
  <si>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</si>
  <si>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</si>
  <si>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</si>
  <si>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</si>
  <si>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</si>
  <si>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</si>
  <si>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</si>
  <si>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</si>
  <si>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</si>
  <si>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</si>
  <si>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</si>
  <si>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</si>
  <si>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</si>
  <si>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</si>
  <si>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</si>
  <si>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</si>
  <si>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</si>
  <si>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</si>
  <si>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</si>
  <si>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</si>
  <si>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</si>
  <si>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</si>
  <si>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</si>
  <si>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</si>
  <si>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</si>
  <si>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</si>
  <si>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</si>
  <si>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</si>
  <si>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</si>
  <si>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</si>
  <si>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</si>
  <si>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</si>
  <si>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</si>
  <si>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</si>
  <si>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</si>
  <si>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</si>
  <si>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</si>
  <si>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</si>
  <si>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</si>
  <si>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</si>
  <si>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</si>
  <si>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</si>
  <si>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</si>
  <si>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</si>
  <si>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</si>
  <si>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</si>
  <si>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</si>
  <si>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</si>
  <si>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</si>
  <si>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</si>
  <si>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</si>
  <si>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</si>
  <si>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</si>
  <si>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</si>
  <si>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</si>
  <si>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</si>
  <si>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</si>
  <si>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</si>
  <si>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</si>
  <si>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</si>
  <si>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</si>
  <si>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</si>
  <si>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</si>
  <si>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</si>
  <si>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</si>
  <si>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</si>
  <si>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</si>
  <si>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</si>
  <si>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</si>
  <si>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</si>
  <si>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</si>
  <si>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</si>
  <si>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</si>
  <si>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</si>
  <si>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</si>
  <si>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</si>
  <si>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</si>
  <si>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</si>
  <si>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</si>
  <si>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</si>
  <si>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</si>
  <si>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</si>
  <si>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</si>
  <si>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</si>
  <si>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</si>
  <si>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</si>
  <si>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</si>
  <si>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</si>
  <si>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</si>
  <si>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</si>
  <si>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</si>
  <si>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</si>
  <si>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</si>
  <si>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</si>
  <si>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</si>
  <si>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</si>
  <si>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</si>
  <si>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</si>
  <si>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</si>
  <si>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</si>
  <si>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</si>
  <si>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</si>
  <si>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</si>
  <si>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</si>
  <si>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</si>
  <si>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</si>
  <si>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</si>
  <si>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</si>
  <si>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</si>
  <si>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</si>
  <si>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</si>
  <si>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</si>
  <si>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</si>
  <si>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</si>
  <si>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</si>
  <si>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</si>
  <si>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</si>
  <si>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</si>
  <si>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</si>
  <si>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</si>
  <si>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</si>
  <si>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</si>
  <si>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</si>
  <si>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</si>
  <si>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</si>
  <si>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</si>
  <si>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</si>
  <si>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</si>
  <si>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</si>
  <si>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</si>
  <si>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</si>
  <si>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</si>
  <si>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</si>
  <si>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</si>
  <si>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</si>
  <si>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</si>
  <si>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</si>
  <si>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</si>
  <si>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</si>
  <si>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</si>
  <si>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</si>
  <si>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</si>
  <si>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</si>
  <si>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</si>
  <si>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</si>
  <si>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</si>
  <si>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</si>
  <si>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</si>
  <si>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</si>
  <si>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</si>
  <si>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</si>
  <si>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</si>
  <si>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</si>
  <si>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</si>
  <si>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</si>
  <si>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</si>
  <si>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</si>
  <si>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</si>
  <si>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</si>
  <si>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</si>
  <si>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</si>
  <si>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</si>
  <si>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</si>
  <si>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</si>
  <si>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</si>
  <si>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</si>
  <si>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</si>
  <si>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</si>
  <si>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</si>
  <si>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</si>
  <si>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</si>
  <si>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</si>
  <si>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</si>
  <si>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</si>
  <si>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</si>
  <si>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</si>
  <si>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</si>
  <si>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</si>
  <si>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</si>
  <si>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</si>
  <si>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</si>
  <si>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</si>
  <si>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</si>
  <si>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</si>
  <si>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</si>
  <si>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</si>
  <si>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</si>
  <si>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</si>
  <si>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</si>
  <si>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</si>
  <si>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</si>
  <si>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</si>
  <si>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</si>
  <si>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</si>
  <si>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</si>
  <si>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</si>
  <si>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</si>
  <si>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</si>
  <si>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</si>
  <si>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</si>
  <si>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</si>
  <si>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</si>
  <si>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</si>
  <si>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</si>
  <si>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</si>
  <si>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</si>
  <si>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</si>
  <si>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</si>
  <si>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</si>
  <si>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</si>
  <si>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</si>
  <si>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</si>
  <si>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</si>
  <si>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</si>
  <si>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</si>
  <si>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</si>
  <si>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</si>
  <si>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</si>
  <si>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</si>
  <si>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</si>
  <si>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</si>
  <si>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</si>
  <si>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</si>
  <si>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</si>
  <si>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</si>
  <si>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</si>
  <si>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</si>
  <si>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</si>
  <si>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</si>
  <si>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</si>
  <si>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</si>
  <si>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</si>
  <si>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</si>
  <si>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</si>
  <si>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</si>
  <si>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</si>
  <si>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</si>
  <si>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</si>
  <si>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</si>
  <si>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</si>
  <si>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</si>
  <si>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</si>
  <si>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</si>
  <si>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</si>
  <si>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</si>
  <si>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</si>
  <si>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</si>
  <si>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</si>
  <si>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</si>
  <si>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</si>
  <si>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</si>
  <si>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</si>
  <si>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</si>
  <si>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</si>
  <si>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</si>
  <si>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</si>
  <si>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</si>
  <si>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</si>
  <si>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</si>
  <si>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</si>
  <si>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</si>
  <si>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</si>
  <si>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</si>
  <si>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</si>
  <si>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</si>
  <si>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</si>
  <si>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</si>
  <si>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</si>
  <si>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</si>
  <si>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</si>
  <si>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</si>
  <si>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</si>
  <si>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</si>
  <si>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</si>
  <si>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</si>
  <si>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</si>
  <si>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</si>
  <si>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</si>
  <si>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</si>
  <si>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</si>
  <si>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</si>
  <si>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</si>
  <si>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</si>
  <si>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</si>
  <si>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</si>
  <si>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</si>
  <si>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</si>
  <si>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</si>
  <si>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</si>
  <si>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</si>
  <si>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</si>
  <si>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</si>
  <si>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</si>
  <si>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</si>
  <si>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</si>
  <si>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</si>
  <si>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</si>
  <si>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</si>
  <si>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</si>
  <si>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</si>
  <si>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</si>
  <si>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</si>
  <si>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</si>
  <si>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</si>
  <si>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</si>
  <si>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</si>
  <si>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</si>
  <si>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</si>
  <si>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</si>
  <si>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</si>
  <si>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</si>
  <si>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</si>
  <si>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</si>
  <si>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</si>
  <si>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</si>
  <si>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</si>
  <si>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</si>
  <si>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</si>
  <si>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</si>
  <si>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</si>
  <si>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</si>
  <si>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</si>
  <si>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</si>
  <si>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</si>
  <si>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</si>
  <si>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</si>
  <si>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</si>
  <si>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</si>
  <si>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</si>
  <si>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</si>
  <si>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</si>
  <si>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</si>
  <si>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</si>
  <si>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</si>
  <si>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</si>
  <si>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</si>
  <si>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</si>
  <si>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</si>
  <si>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</si>
  <si>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</si>
  <si>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</si>
  <si>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</si>
  <si>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</si>
  <si>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</si>
  <si>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</si>
  <si>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</si>
  <si>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</si>
  <si>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</si>
  <si>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</si>
  <si>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</si>
  <si>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</si>
  <si>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</si>
  <si>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</si>
  <si>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</si>
  <si>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</si>
  <si>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</si>
  <si>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</si>
  <si>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</si>
  <si>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</si>
  <si>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</si>
  <si>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</si>
  <si>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</si>
  <si>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</si>
  <si>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</si>
  <si>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</si>
  <si>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</si>
  <si>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</si>
  <si>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</si>
  <si>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</si>
  <si>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</si>
  <si>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</si>
  <si>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</si>
  <si>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</si>
  <si>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</si>
  <si>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</si>
  <si>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</si>
  <si>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</si>
  <si>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</si>
  <si>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</si>
  <si>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</si>
  <si>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</si>
  <si>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</si>
  <si>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</si>
  <si>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</si>
  <si>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</si>
  <si>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</si>
  <si>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</si>
  <si>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</si>
  <si>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</si>
  <si>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</si>
  <si>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</si>
  <si>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</si>
  <si>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</si>
  <si>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</si>
  <si>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</si>
  <si>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</si>
  <si>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</si>
  <si>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</si>
  <si>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</si>
  <si>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</si>
  <si>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</si>
  <si>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</si>
  <si>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</si>
  <si>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</si>
  <si>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</si>
  <si>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</si>
  <si>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</si>
  <si>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</si>
  <si>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</si>
  <si>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</si>
  <si>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</si>
  <si>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</si>
  <si>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</si>
  <si>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</si>
  <si>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</si>
  <si>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</si>
  <si>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</si>
  <si>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</si>
  <si>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</si>
  <si>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</si>
  <si>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</si>
  <si>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</si>
  <si>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</si>
  <si>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</si>
  <si>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</si>
  <si>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</si>
  <si>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</si>
  <si>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</si>
  <si>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</si>
  <si>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</si>
  <si>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</si>
  <si>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</si>
  <si>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</si>
  <si>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</si>
  <si>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</si>
  <si>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</si>
  <si>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</si>
  <si>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</si>
  <si>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</si>
  <si>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</si>
  <si>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</si>
  <si>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</si>
  <si>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</si>
  <si>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</si>
  <si>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</si>
  <si>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</si>
  <si>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</si>
  <si>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</si>
  <si>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</si>
  <si>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</si>
  <si>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</si>
  <si>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</si>
  <si>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</si>
  <si>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</si>
  <si>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</si>
  <si>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</si>
  <si>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</si>
  <si>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</si>
  <si>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</si>
  <si>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</si>
  <si>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</si>
  <si>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</si>
  <si>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</si>
  <si>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</si>
  <si>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</si>
  <si>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</si>
  <si>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</si>
  <si>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</si>
  <si>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</si>
  <si>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</si>
  <si>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</si>
  <si>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</si>
  <si>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</si>
  <si>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</si>
  <si>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</si>
  <si>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</si>
  <si>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</si>
  <si>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</si>
  <si>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</si>
  <si>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</si>
  <si>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</si>
  <si>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</si>
  <si>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</si>
  <si>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</si>
  <si>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</si>
  <si>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</si>
  <si>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</si>
  <si>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</si>
  <si>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</si>
  <si>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</si>
  <si>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</si>
  <si>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</si>
  <si>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</si>
  <si>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</si>
  <si>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</si>
  <si>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</si>
  <si>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</si>
  <si>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</si>
  <si>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</si>
  <si>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</si>
  <si>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</si>
  <si>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</si>
  <si>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</si>
  <si>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</si>
  <si>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</si>
  <si>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</si>
  <si>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</si>
  <si>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</si>
  <si>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</si>
  <si>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</si>
  <si>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</si>
  <si>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</si>
  <si>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</si>
  <si>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</si>
  <si>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</si>
  <si>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</si>
  <si>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</si>
  <si>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</si>
  <si>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</si>
  <si>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</si>
  <si>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</si>
  <si>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</si>
  <si>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</si>
  <si>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</si>
  <si>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</si>
  <si>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</si>
  <si>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</si>
  <si>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</si>
  <si>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</si>
  <si>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</si>
  <si>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</si>
  <si>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</si>
  <si>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</si>
  <si>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</si>
  <si>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</si>
  <si>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</si>
  <si>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</si>
  <si>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</si>
  <si>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</si>
  <si>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</si>
  <si>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</si>
  <si>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</si>
  <si>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</si>
  <si>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</si>
  <si>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</si>
  <si>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</si>
  <si>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</si>
  <si>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</si>
  <si>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</si>
  <si>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</si>
  <si>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</si>
  <si>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</si>
  <si>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</si>
  <si>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</si>
  <si>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</si>
  <si>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</si>
  <si>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</si>
  <si>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</si>
  <si>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</si>
  <si>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</si>
  <si>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</si>
  <si>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</si>
  <si>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</si>
  <si>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</si>
  <si>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</si>
  <si>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</si>
  <si>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</si>
  <si>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</si>
  <si>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</si>
  <si>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</si>
  <si>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</si>
  <si>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</si>
  <si>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</si>
  <si>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</si>
  <si>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</si>
  <si>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</si>
  <si>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</si>
  <si>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</si>
  <si>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</si>
  <si>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</si>
  <si>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</si>
  <si>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</si>
  <si>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</si>
  <si>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</si>
  <si>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</si>
  <si>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</si>
  <si>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</si>
  <si>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</si>
  <si>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</si>
  <si>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</si>
  <si>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</si>
  <si>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</si>
  <si>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</si>
  <si>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</si>
  <si>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</si>
  <si>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</si>
  <si>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</si>
  <si>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</si>
  <si>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</si>
  <si>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</si>
  <si>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</si>
  <si>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</si>
  <si>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</si>
  <si>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</si>
  <si>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</si>
  <si>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</si>
  <si>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</si>
  <si>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</si>
  <si>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</si>
  <si>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</si>
  <si>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</si>
  <si>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</si>
  <si>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</si>
  <si>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</si>
  <si>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</si>
  <si>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</si>
  <si>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</si>
  <si>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</si>
  <si>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</si>
  <si>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</si>
  <si>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</si>
  <si>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</si>
  <si>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</si>
  <si>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</si>
  <si>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</si>
  <si>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</si>
  <si>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</si>
  <si>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</si>
  <si>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</si>
  <si>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</si>
  <si>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</si>
  <si>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</si>
  <si>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</si>
  <si>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</si>
  <si>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</si>
  <si>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</si>
  <si>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</si>
  <si>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</si>
  <si>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</si>
  <si>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</si>
  <si>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</si>
  <si>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</si>
  <si>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</si>
  <si>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</si>
  <si>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</si>
  <si>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</si>
  <si>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</si>
  <si>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</si>
  <si>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</si>
  <si>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</si>
  <si>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</si>
  <si>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</si>
  <si>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</si>
  <si>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</si>
  <si>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</si>
  <si>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</si>
  <si>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</si>
  <si>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</si>
  <si>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</si>
  <si>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</si>
  <si>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</si>
  <si>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</si>
  <si>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</si>
  <si>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</si>
  <si>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</si>
  <si>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</si>
  <si>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</si>
  <si>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</si>
  <si>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</si>
  <si>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</si>
  <si>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</si>
  <si>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</si>
  <si>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</si>
  <si>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</si>
  <si>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</si>
  <si>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</si>
  <si>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</si>
  <si>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</si>
  <si>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</si>
  <si>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</si>
  <si>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</si>
  <si>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</si>
  <si>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</si>
  <si>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</si>
  <si>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</si>
  <si>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</si>
  <si>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</si>
  <si>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</si>
  <si>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</si>
  <si>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</si>
  <si>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</si>
  <si>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</si>
  <si>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</si>
  <si>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</si>
  <si>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</si>
  <si>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</si>
  <si>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</si>
  <si>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</si>
  <si>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</si>
  <si>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</si>
  <si>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</si>
  <si>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</si>
  <si>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</si>
  <si>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</si>
  <si>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</si>
  <si>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</si>
  <si>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</si>
  <si>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</si>
  <si>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</si>
  <si>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</si>
  <si>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</si>
  <si>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</si>
  <si>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</si>
  <si>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</si>
  <si>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</si>
  <si>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</si>
  <si>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</si>
  <si>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</si>
  <si>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</si>
  <si>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</si>
  <si>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</si>
  <si>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</si>
  <si>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</si>
  <si>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</si>
  <si>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</si>
  <si>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</si>
  <si>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</si>
  <si>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</si>
  <si>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</si>
  <si>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</si>
  <si>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</si>
  <si>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</si>
  <si>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</si>
  <si>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</si>
  <si>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</si>
  <si>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</si>
  <si>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</si>
  <si>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</si>
  <si>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</si>
  <si>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</si>
  <si>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</si>
  <si>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</si>
  <si>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</si>
  <si>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</si>
  <si>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</si>
  <si>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</si>
  <si>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</si>
  <si>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</si>
  <si>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</si>
  <si>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</si>
  <si>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</si>
  <si>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</si>
  <si>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</si>
  <si>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</si>
  <si>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</si>
  <si>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</si>
  <si>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</si>
  <si>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</si>
  <si>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</si>
  <si>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</si>
  <si>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</si>
  <si>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</si>
  <si>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</si>
  <si>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</si>
  <si>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</si>
  <si>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</si>
  <si>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</si>
  <si>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</si>
  <si>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</si>
  <si>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</si>
  <si>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</si>
  <si>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</si>
  <si>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</si>
  <si>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</si>
  <si>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</si>
  <si>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</si>
  <si>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</si>
  <si>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</si>
  <si>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</si>
  <si>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</si>
  <si>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</si>
  <si>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</si>
  <si>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</si>
  <si>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</si>
  <si>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</si>
  <si>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</si>
  <si>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</si>
  <si>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</si>
  <si>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</si>
  <si>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</si>
  <si>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</si>
  <si>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</si>
  <si>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</si>
  <si>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</si>
  <si>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</si>
  <si>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</si>
  <si>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</si>
  <si>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</si>
  <si>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</si>
  <si>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</si>
  <si>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</si>
  <si>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</si>
  <si>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</si>
  <si>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</si>
  <si>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</si>
  <si>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</si>
  <si>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</si>
  <si>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</si>
  <si>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</si>
  <si>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</si>
  <si>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</si>
  <si>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</si>
  <si>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</si>
  <si>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</si>
  <si>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</si>
  <si>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</si>
  <si>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</si>
  <si>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</si>
  <si>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</si>
  <si>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</si>
  <si>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</si>
  <si>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</si>
  <si>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</si>
  <si>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</si>
  <si>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</si>
  <si>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</si>
  <si>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</si>
  <si>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</si>
  <si>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</si>
  <si>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</si>
  <si>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</si>
  <si>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</si>
  <si>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</si>
  <si>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</si>
  <si>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</si>
  <si>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</si>
  <si>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</si>
  <si>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</si>
  <si>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</si>
  <si>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</si>
  <si>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</si>
  <si>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</si>
  <si>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</si>
  <si>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</si>
  <si>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</si>
  <si>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</si>
  <si>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</si>
  <si>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</si>
  <si>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</si>
  <si>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</si>
  <si>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</si>
  <si>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</si>
  <si>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</si>
  <si>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</si>
  <si>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</si>
  <si>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</si>
  <si>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</si>
  <si>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</si>
  <si>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</si>
  <si>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</si>
  <si>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</si>
  <si>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</si>
  <si>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</si>
  <si>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</si>
  <si>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</si>
  <si>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</si>
  <si>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</si>
  <si>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</si>
  <si>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</si>
  <si>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</si>
  <si>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</si>
  <si>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</si>
  <si>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</si>
  <si>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</si>
  <si>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</si>
  <si>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</si>
  <si>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</si>
  <si>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</si>
  <si>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</si>
  <si>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</si>
  <si>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</si>
  <si>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</si>
  <si>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</si>
  <si>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</si>
  <si>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</si>
  <si>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</si>
  <si>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</si>
  <si>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</si>
  <si>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</si>
  <si>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</si>
  <si>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</si>
  <si>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</si>
  <si>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</si>
  <si>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</si>
  <si>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</si>
  <si>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</si>
  <si>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</si>
  <si>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</si>
  <si>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</si>
  <si>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</si>
  <si>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</si>
  <si>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</si>
  <si>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</si>
  <si>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</si>
  <si>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</si>
  <si>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</si>
  <si>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</si>
  <si>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</si>
  <si>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</si>
  <si>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</si>
  <si>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</si>
  <si>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</si>
  <si>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</si>
  <si>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</si>
  <si>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</si>
  <si>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</si>
  <si>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</si>
  <si>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</si>
  <si>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</si>
  <si>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</si>
  <si>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</si>
  <si>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</si>
  <si>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</si>
  <si>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</si>
  <si>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</si>
  <si>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</si>
  <si>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</si>
  <si>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</si>
  <si>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</si>
  <si>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</si>
  <si>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</si>
  <si>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</si>
  <si>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</si>
  <si>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</si>
  <si>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</si>
  <si>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</si>
  <si>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</si>
  <si>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</si>
  <si>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</si>
  <si>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</si>
  <si>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</si>
  <si>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</si>
  <si>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</si>
  <si>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</si>
  <si>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</si>
  <si>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</si>
  <si>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</si>
  <si>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</si>
  <si>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</si>
  <si>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</si>
  <si>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</si>
  <si>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</si>
  <si>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</si>
  <si>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</si>
  <si>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</si>
  <si>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</si>
  <si>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</si>
  <si>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</si>
  <si>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</si>
  <si>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</si>
  <si>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</si>
  <si>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</si>
  <si>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</si>
  <si>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</si>
  <si>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</si>
  <si>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</si>
  <si>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</si>
  <si>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</si>
  <si>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</si>
  <si>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</si>
  <si>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</si>
  <si>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</si>
  <si>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</si>
  <si>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</si>
  <si>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</si>
  <si>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</si>
  <si>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</si>
  <si>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</si>
  <si>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</si>
  <si>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</si>
  <si>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</si>
  <si>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</si>
  <si>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</si>
  <si>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</si>
  <si>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</si>
  <si>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</si>
  <si>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</si>
  <si>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</si>
  <si>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</si>
  <si>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</si>
  <si>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</si>
  <si>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</si>
  <si>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</si>
  <si>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</si>
  <si>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</si>
  <si>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</si>
  <si>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</si>
  <si>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</si>
  <si>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</si>
  <si>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</si>
  <si>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</si>
  <si>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</si>
  <si>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</si>
  <si>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</si>
  <si>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</si>
  <si>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</si>
  <si>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</si>
  <si>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</si>
  <si>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</si>
  <si>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</si>
  <si>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</si>
  <si>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</si>
  <si>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</si>
  <si>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</si>
  <si>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</si>
  <si>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</si>
  <si>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</si>
  <si>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</si>
  <si>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</si>
  <si>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</si>
  <si>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</si>
  <si>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</si>
  <si>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</si>
  <si>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</si>
  <si>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</si>
  <si>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</si>
  <si>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</si>
  <si>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</si>
  <si>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</si>
  <si>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</si>
  <si>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</si>
  <si>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</si>
  <si>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</si>
  <si>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</si>
  <si>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</si>
  <si>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</si>
  <si>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</si>
  <si>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</si>
  <si>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</si>
  <si>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</si>
  <si>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</si>
  <si>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</si>
  <si>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</si>
  <si>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</si>
  <si>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</si>
  <si>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</si>
  <si>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</si>
  <si>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</si>
  <si>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</si>
  <si>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</si>
  <si>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</si>
  <si>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</si>
  <si>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</si>
  <si>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</si>
  <si>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</si>
  <si>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</si>
  <si>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</si>
  <si>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</si>
  <si>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</si>
  <si>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</si>
  <si>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</si>
  <si>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</si>
  <si>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</si>
  <si>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</si>
  <si>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</si>
  <si>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</si>
  <si>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</si>
  <si>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</si>
  <si>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</si>
  <si>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</si>
  <si>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</si>
  <si>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</si>
  <si>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</si>
  <si>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</si>
  <si>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</si>
  <si>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</si>
  <si>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</si>
  <si>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</si>
  <si>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</si>
  <si>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</si>
  <si>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</si>
  <si>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</si>
  <si>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</si>
  <si>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</si>
  <si>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</si>
  <si>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</si>
  <si>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</si>
  <si>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</si>
  <si>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</si>
  <si>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</si>
  <si>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</si>
  <si>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</si>
  <si>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</si>
  <si>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</si>
  <si>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</si>
  <si>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</si>
  <si>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</si>
  <si>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</si>
  <si>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</si>
  <si>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</si>
  <si>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</si>
  <si>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</si>
  <si>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</si>
  <si>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</si>
  <si>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</si>
  <si>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</si>
  <si>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</si>
  <si>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</si>
  <si>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</si>
  <si>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</si>
  <si>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</si>
  <si>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</si>
  <si>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</si>
  <si>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</si>
  <si>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</si>
  <si>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</si>
  <si>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</si>
  <si>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</si>
  <si>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</si>
  <si>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</si>
  <si>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</si>
  <si>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</si>
  <si>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</si>
  <si>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</si>
  <si>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</si>
  <si>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</si>
  <si>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</si>
  <si>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</si>
  <si>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</si>
  <si>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</si>
  <si>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</si>
  <si>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</si>
  <si>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</si>
  <si>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</si>
  <si>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</si>
  <si>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</si>
  <si>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</si>
  <si>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</si>
  <si>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</si>
  <si>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</si>
  <si>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</si>
  <si>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</si>
  <si>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</si>
  <si>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</si>
  <si>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</si>
  <si>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</si>
  <si>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</si>
  <si>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</si>
  <si>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</si>
  <si>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</si>
  <si>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</si>
  <si>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</si>
  <si>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</si>
  <si>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</si>
  <si>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</si>
  <si>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</si>
  <si>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</si>
  <si>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</si>
  <si>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</si>
  <si>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</si>
  <si>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</si>
  <si>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</si>
  <si>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</si>
  <si>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</si>
  <si>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</si>
  <si>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</si>
  <si>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</si>
  <si>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</si>
  <si>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</si>
  <si>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</si>
  <si>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</si>
  <si>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</si>
  <si>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</si>
  <si>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</si>
  <si>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</si>
  <si>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</si>
  <si>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</si>
  <si>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</si>
  <si>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</si>
  <si>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</si>
  <si>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</si>
  <si>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</si>
  <si>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</si>
  <si>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</si>
  <si>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</si>
  <si>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</si>
  <si>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</si>
  <si>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</si>
  <si>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</si>
  <si>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</si>
  <si>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</si>
  <si>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</si>
  <si>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</si>
  <si>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</si>
  <si>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</si>
  <si>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</si>
  <si>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</si>
  <si>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</si>
  <si>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</si>
  <si>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</si>
  <si>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</si>
  <si>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</si>
  <si>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</si>
  <si>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</si>
  <si>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</si>
  <si>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</si>
  <si>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</si>
  <si>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</si>
  <si>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</si>
  <si>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</si>
  <si>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</si>
  <si>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</si>
  <si>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</si>
  <si>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</si>
  <si>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</si>
  <si>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</si>
  <si>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</si>
  <si>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</si>
  <si>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</si>
  <si>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</si>
  <si>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</si>
  <si>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</si>
  <si>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</si>
  <si>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</si>
  <si>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</si>
  <si>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</si>
  <si>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</si>
  <si>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</si>
  <si>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</si>
  <si>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</si>
  <si>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</si>
  <si>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</si>
  <si>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</si>
  <si>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</si>
  <si>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</si>
  <si>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</si>
  <si>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</si>
  <si>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</si>
  <si>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</si>
  <si>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</si>
  <si>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</si>
  <si>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</si>
  <si>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</si>
  <si>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</si>
  <si>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</si>
  <si>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</si>
  <si>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</si>
  <si>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</si>
  <si>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</si>
  <si>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</si>
  <si>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</si>
  <si>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</si>
  <si>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</si>
  <si>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</si>
  <si>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</si>
  <si>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</si>
  <si>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</si>
  <si>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</si>
  <si>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</si>
  <si>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</si>
  <si>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</si>
  <si>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</si>
  <si>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</si>
  <si>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</si>
  <si>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</si>
  <si>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</si>
  <si>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</si>
  <si>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</si>
  <si>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</si>
  <si>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</si>
  <si>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</si>
  <si>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</si>
  <si>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</si>
  <si>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</si>
  <si>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</si>
  <si>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</si>
  <si>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</si>
  <si>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</si>
  <si>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</si>
  <si>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</si>
  <si>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</si>
  <si>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</si>
  <si>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</si>
  <si>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</si>
  <si>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</si>
  <si>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</si>
  <si>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</si>
  <si>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</si>
  <si>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</si>
  <si>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</si>
  <si>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</si>
  <si>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</si>
  <si>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</si>
  <si>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</si>
  <si>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</si>
  <si>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</si>
  <si>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</si>
  <si>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</si>
  <si>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</si>
  <si>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</si>
  <si>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</si>
  <si>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</si>
  <si>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</si>
  <si>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</si>
  <si>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</si>
  <si>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</si>
  <si>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</si>
  <si>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</si>
  <si>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</si>
  <si>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</si>
  <si>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</si>
  <si>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</si>
  <si>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</si>
  <si>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</si>
  <si>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</si>
  <si>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</si>
  <si>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</si>
  <si>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</si>
  <si>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</si>
  <si>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</si>
  <si>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</si>
  <si>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</si>
  <si>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</si>
  <si>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</si>
  <si>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</si>
  <si>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</si>
  <si>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</si>
  <si>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</si>
  <si>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</si>
  <si>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</si>
  <si>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</si>
  <si>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</si>
  <si>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</si>
  <si>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</si>
  <si>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</si>
  <si>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</si>
  <si>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</si>
  <si>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</si>
  <si>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</si>
  <si>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</si>
  <si>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</si>
  <si>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</si>
  <si>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</si>
  <si>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</si>
  <si>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</si>
  <si>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</si>
  <si>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</si>
  <si>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</si>
  <si>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</si>
  <si>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</si>
  <si>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</si>
  <si>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</si>
  <si>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</si>
  <si>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</si>
  <si>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</si>
  <si>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</si>
  <si>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</si>
  <si>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</si>
  <si>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</si>
  <si>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</si>
  <si>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</si>
  <si>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</si>
  <si>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</si>
  <si>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</si>
  <si>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</si>
  <si>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</si>
  <si>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</si>
  <si>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</si>
  <si>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</si>
  <si>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</si>
  <si>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</si>
  <si>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</si>
  <si>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</si>
  <si>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</si>
  <si>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</si>
  <si>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</si>
  <si>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</si>
  <si>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</si>
  <si>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</si>
  <si>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</si>
  <si>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</si>
  <si>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</si>
  <si>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</si>
  <si>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</si>
  <si>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</si>
  <si>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</si>
  <si>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</si>
  <si>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</si>
  <si>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</si>
  <si>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</si>
  <si>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</si>
  <si>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</si>
  <si>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</si>
  <si>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</si>
  <si>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</si>
  <si>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</si>
  <si>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</si>
  <si>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</si>
  <si>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</si>
  <si>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</si>
  <si>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</si>
  <si>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</si>
  <si>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</si>
  <si>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</si>
  <si>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</si>
  <si>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</si>
  <si>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</si>
  <si>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</si>
  <si>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</si>
  <si>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</si>
  <si>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</si>
  <si>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</si>
  <si>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</si>
  <si>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</si>
  <si>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</si>
  <si>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</si>
  <si>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</si>
  <si>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</si>
  <si>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</si>
  <si>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</si>
  <si>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</si>
  <si>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</si>
  <si>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</si>
  <si>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</si>
  <si>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</si>
  <si>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</si>
  <si>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</si>
  <si>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</si>
  <si>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</si>
  <si>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</si>
  <si>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</si>
  <si>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</si>
  <si>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</si>
  <si>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</si>
  <si>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</si>
  <si>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</si>
  <si>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</si>
  <si>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</si>
  <si>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</si>
  <si>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</si>
  <si>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</si>
  <si>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</si>
  <si>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</si>
  <si>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</si>
  <si>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</si>
  <si>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</si>
  <si>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</si>
  <si>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</si>
  <si>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</si>
  <si>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</si>
  <si>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</si>
  <si>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</si>
  <si>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</si>
  <si>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</si>
  <si>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</si>
  <si>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</si>
  <si>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</si>
  <si>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</si>
  <si>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</si>
  <si>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</si>
  <si>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</si>
  <si>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</si>
  <si>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</si>
  <si>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</si>
  <si>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</si>
  <si>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</si>
  <si>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</si>
  <si>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</si>
  <si>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</si>
  <si>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</si>
  <si>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</si>
  <si>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</si>
  <si>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</si>
  <si>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</si>
  <si>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</si>
  <si>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</si>
  <si>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</si>
  <si>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</si>
  <si>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</si>
  <si>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</si>
  <si>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</si>
  <si>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</si>
  <si>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</si>
  <si>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</si>
  <si>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</si>
  <si>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</si>
  <si>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</si>
  <si>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</si>
  <si>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</si>
  <si>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</si>
  <si>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</si>
  <si>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</si>
  <si>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</si>
  <si>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</si>
  <si>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</si>
  <si>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</si>
  <si>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</si>
  <si>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</si>
  <si>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</si>
  <si>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</si>
  <si>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</si>
  <si>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</si>
  <si>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</si>
  <si>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</si>
  <si>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</si>
  <si>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</si>
  <si>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</si>
  <si>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</si>
  <si>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</si>
  <si>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</si>
  <si>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</si>
  <si>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</si>
  <si>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</si>
  <si>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</si>
  <si>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</si>
  <si>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</si>
  <si>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</si>
  <si>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</si>
  <si>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</si>
  <si>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</si>
  <si>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</si>
  <si>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</si>
  <si>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</si>
  <si>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</si>
  <si>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</si>
  <si>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</si>
  <si>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</si>
  <si>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</si>
  <si>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</si>
  <si>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</si>
  <si>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</si>
  <si>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</si>
  <si>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</si>
  <si>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</si>
  <si>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</si>
  <si>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</si>
  <si>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</si>
  <si>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</si>
  <si>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</si>
  <si>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</si>
  <si>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</si>
  <si>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</si>
  <si>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</si>
  <si>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</si>
  <si>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</si>
  <si>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</si>
  <si>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</si>
  <si>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</si>
  <si>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</si>
  <si>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</si>
  <si>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</si>
  <si>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</si>
  <si>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</si>
  <si>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</si>
  <si>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</si>
  <si>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</si>
  <si>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</si>
  <si>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</si>
  <si>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</si>
  <si>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</si>
  <si>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</si>
  <si>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</si>
  <si>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</si>
  <si>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</si>
  <si>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</si>
  <si>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</si>
  <si>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</si>
  <si>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</si>
  <si>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</si>
  <si>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</si>
  <si>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</si>
  <si>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</si>
  <si>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</si>
  <si>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</si>
  <si>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</si>
  <si>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</si>
  <si>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</si>
  <si>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</si>
  <si>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</si>
  <si>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</si>
  <si>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</si>
  <si>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</si>
  <si>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</si>
  <si>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</si>
  <si>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</si>
  <si>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</si>
  <si>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</si>
  <si>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</si>
  <si>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</si>
  <si>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</si>
  <si>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</si>
  <si>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</si>
  <si>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</si>
  <si>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</si>
  <si>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</si>
  <si>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</si>
  <si>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</si>
  <si>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</si>
  <si>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</si>
  <si>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</si>
  <si>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</si>
  <si>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</si>
  <si>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</si>
  <si>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</si>
  <si>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</si>
  <si>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</si>
  <si>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</si>
  <si>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</si>
  <si>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</si>
  <si>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</si>
  <si>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</si>
  <si>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</si>
  <si>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</si>
  <si>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</si>
  <si>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</si>
  <si>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</si>
  <si>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</si>
  <si>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</si>
  <si>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</si>
  <si>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</si>
  <si>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</si>
  <si>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</si>
  <si>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</si>
  <si>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</si>
  <si>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</si>
  <si>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</si>
  <si>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</si>
  <si>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</si>
  <si>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</si>
  <si>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</si>
  <si>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</si>
  <si>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</si>
  <si>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</si>
  <si>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</si>
  <si>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</si>
  <si>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</si>
  <si>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</si>
  <si>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</si>
  <si>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</si>
  <si>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</si>
  <si>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</si>
  <si>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</si>
  <si>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</si>
  <si>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</si>
  <si>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</si>
  <si>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</si>
  <si>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</si>
  <si>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</si>
  <si>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</si>
  <si>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</si>
  <si>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</si>
  <si>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</si>
  <si>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</si>
  <si>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</si>
  <si>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</si>
  <si>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</si>
  <si>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</si>
  <si>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</si>
  <si>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</si>
  <si>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</si>
  <si>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</si>
  <si>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</si>
  <si>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</si>
  <si>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</si>
  <si>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</si>
  <si>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</si>
  <si>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</si>
  <si>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</si>
  <si>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</si>
  <si>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</si>
  <si>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</si>
  <si>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</si>
  <si>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</si>
  <si>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</si>
  <si>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</si>
  <si>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</si>
  <si>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</si>
  <si>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</si>
  <si>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</si>
  <si>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</si>
  <si>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</si>
  <si>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</si>
  <si>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</si>
  <si>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</si>
  <si>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</si>
  <si>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</si>
  <si>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</si>
  <si>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</si>
  <si>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</si>
  <si>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</si>
  <si>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</si>
  <si>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</si>
  <si>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</si>
  <si>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</si>
  <si>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</si>
  <si>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</si>
  <si>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</si>
  <si>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</si>
  <si>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</si>
  <si>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</si>
  <si>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</si>
  <si>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</si>
  <si>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</si>
  <si>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</si>
  <si>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</si>
  <si>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</si>
  <si>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</si>
  <si>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</si>
  <si>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</si>
  <si>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</si>
  <si>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</si>
  <si>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</si>
  <si>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</si>
  <si>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</si>
  <si>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</si>
  <si>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</si>
  <si>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</si>
  <si>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</si>
  <si>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</si>
  <si>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</si>
  <si>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</si>
  <si>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</si>
  <si>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</si>
  <si>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</si>
  <si>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</si>
  <si>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</si>
  <si>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</si>
  <si>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</si>
  <si>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</si>
  <si>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</si>
  <si>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</si>
  <si>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</si>
  <si>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</si>
  <si>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</si>
  <si>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</si>
  <si>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</si>
  <si>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</si>
  <si>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</si>
  <si>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</si>
  <si>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</si>
  <si>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</si>
  <si>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</si>
  <si>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</si>
  <si>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</si>
  <si>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</si>
  <si>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</si>
  <si>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</si>
  <si>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</si>
  <si>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</si>
  <si>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</si>
  <si>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</si>
  <si>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</si>
  <si>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</si>
  <si>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</si>
  <si>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</si>
  <si>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</si>
  <si>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</si>
  <si>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</si>
  <si>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</si>
  <si>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</si>
  <si>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</si>
  <si>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</si>
  <si>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</si>
  <si>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</si>
  <si>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</si>
  <si>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</si>
  <si>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</si>
  <si>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</si>
  <si>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</si>
  <si>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</si>
  <si>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</si>
  <si>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</si>
  <si>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</si>
  <si>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</si>
  <si>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</si>
  <si>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</si>
  <si>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</si>
  <si>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</si>
  <si>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</si>
  <si>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</si>
  <si>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</si>
  <si>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</si>
  <si>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</si>
  <si>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</si>
  <si>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</si>
  <si>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</si>
  <si>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</si>
  <si>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</si>
  <si>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</si>
  <si>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</si>
  <si>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</si>
  <si>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</si>
  <si>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</si>
  <si>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</si>
  <si>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</si>
  <si>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</si>
  <si>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</si>
  <si>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</si>
  <si>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</si>
  <si>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</si>
  <si>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</si>
  <si>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</si>
  <si>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</si>
  <si>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</si>
  <si>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</si>
  <si>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</si>
  <si>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</si>
  <si>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</si>
  <si>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</si>
  <si>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</si>
  <si>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</si>
  <si>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</si>
  <si>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</si>
  <si>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</si>
  <si>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</si>
  <si>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</si>
  <si>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</si>
  <si>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</si>
  <si>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</si>
  <si>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</si>
  <si>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</si>
  <si>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</si>
  <si>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</si>
  <si>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</si>
  <si>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</si>
  <si>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</si>
  <si>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</si>
  <si>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</si>
  <si>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</si>
  <si>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</si>
  <si>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</si>
  <si>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</si>
  <si>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</si>
  <si>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</si>
  <si>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</si>
  <si>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</si>
  <si>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</si>
  <si>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</si>
  <si>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</si>
  <si>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</si>
  <si>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</si>
  <si>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</si>
  <si>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</si>
  <si>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</si>
  <si>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</si>
  <si>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</si>
  <si>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</si>
  <si>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</si>
  <si>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</si>
  <si>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</si>
  <si>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</si>
  <si>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</si>
  <si>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</si>
  <si>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</si>
  <si>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</si>
  <si>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</si>
  <si>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</si>
  <si>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</si>
  <si>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</si>
  <si>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</si>
  <si>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</si>
  <si>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</si>
  <si>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</si>
  <si>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</si>
  <si>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</si>
  <si>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</si>
  <si>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</si>
  <si>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</si>
  <si>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</si>
  <si>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</si>
  <si>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</si>
  <si>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</si>
  <si>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</si>
  <si>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</si>
  <si>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</si>
  <si>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</si>
  <si>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</si>
  <si>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</si>
  <si>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</si>
  <si>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</si>
  <si>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</si>
  <si>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</si>
  <si>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</si>
  <si>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</si>
  <si>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</si>
  <si>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</si>
  <si>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</si>
  <si>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</si>
  <si>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</si>
  <si>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</si>
  <si>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</si>
  <si>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</si>
  <si>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</si>
  <si>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</si>
  <si>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</si>
  <si>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</si>
  <si>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</si>
  <si>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</si>
  <si>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</si>
  <si>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</si>
  <si>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</si>
  <si>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</si>
  <si>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</si>
  <si>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</si>
  <si>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</si>
  <si>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</si>
  <si>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</si>
  <si>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</si>
  <si>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</si>
  <si>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</si>
  <si>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</si>
  <si>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</si>
  <si>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</si>
  <si>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</si>
  <si>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</si>
  <si>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</si>
  <si>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</si>
  <si>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</si>
  <si>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</si>
  <si>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</si>
  <si>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</si>
  <si>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</si>
  <si>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</si>
  <si>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</si>
  <si>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</si>
  <si>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</si>
  <si>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</si>
  <si>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</si>
  <si>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</si>
  <si>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</si>
  <si>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</si>
  <si>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</si>
  <si>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</si>
  <si>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</si>
  <si>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</si>
  <si>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</si>
  <si>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</si>
  <si>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</si>
  <si>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</si>
  <si>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</si>
  <si>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</si>
  <si>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</si>
  <si>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</si>
  <si>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</si>
  <si>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</si>
  <si>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</si>
  <si>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</si>
  <si>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</si>
  <si>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</si>
  <si>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</si>
  <si>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</si>
  <si>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</si>
  <si>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</si>
  <si>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</si>
  <si>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</si>
  <si>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</si>
  <si>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</si>
  <si>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</si>
  <si>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</si>
  <si>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</si>
  <si>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</si>
  <si>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</si>
  <si>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</si>
  <si>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</si>
  <si>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</si>
  <si>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</si>
  <si>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</si>
  <si>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</si>
  <si>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</si>
  <si>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</si>
  <si>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</si>
  <si>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</si>
  <si>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</si>
  <si>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</si>
  <si>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</si>
  <si>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</si>
  <si>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</si>
  <si>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</si>
  <si>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</si>
  <si>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</si>
  <si>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</si>
  <si>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</si>
  <si>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</si>
  <si>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</si>
  <si>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</si>
  <si>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</si>
  <si>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</si>
  <si>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</si>
  <si>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</si>
  <si>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</si>
  <si>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</si>
  <si>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</si>
  <si>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</si>
  <si>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</si>
  <si>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</si>
  <si>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</si>
  <si>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</si>
  <si>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</si>
  <si>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</si>
  <si>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</si>
  <si>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</si>
  <si>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</si>
  <si>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</si>
  <si>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</si>
  <si>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</si>
  <si>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</si>
  <si>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</si>
  <si>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</si>
  <si>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</si>
  <si>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</si>
  <si>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</si>
  <si>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</si>
  <si>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</si>
  <si>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</si>
  <si>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</si>
  <si>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</si>
  <si>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</si>
  <si>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</si>
  <si>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</si>
  <si>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</si>
  <si>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</si>
  <si>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</si>
  <si>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</si>
  <si>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</si>
  <si>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</si>
  <si>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</si>
  <si>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</si>
  <si>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</si>
  <si>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</si>
  <si>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</si>
  <si>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</si>
  <si>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</si>
  <si>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</si>
  <si>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</si>
  <si>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</si>
  <si>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</si>
  <si>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</si>
  <si>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</si>
  <si>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</si>
  <si>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</si>
  <si>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</si>
  <si>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</si>
  <si>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</si>
  <si>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</si>
  <si>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</si>
  <si>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</si>
  <si>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</si>
  <si>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</si>
  <si>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</si>
  <si>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</si>
  <si>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</si>
  <si>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</si>
  <si>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</si>
  <si>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</si>
  <si>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</si>
  <si>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</si>
  <si>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</si>
  <si>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</si>
  <si>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</si>
  <si>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</si>
  <si>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</si>
  <si>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</si>
  <si>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</si>
  <si>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</si>
  <si>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</si>
  <si>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</si>
  <si>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</si>
  <si>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</si>
  <si>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</si>
  <si>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</si>
  <si>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</si>
  <si>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</si>
  <si>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</si>
  <si>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</si>
  <si>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</si>
  <si>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</si>
  <si>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</si>
  <si>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</si>
  <si>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</si>
  <si>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</si>
  <si>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</si>
  <si>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</si>
  <si>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</si>
  <si>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</si>
  <si>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</si>
  <si>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</si>
  <si>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</si>
  <si>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</si>
  <si>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</si>
  <si>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</si>
  <si>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</si>
  <si>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</si>
  <si>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</si>
  <si>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</si>
  <si>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</si>
  <si>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</si>
  <si>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</si>
  <si>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</si>
  <si>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</si>
  <si>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</si>
  <si>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</si>
  <si>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</si>
  <si>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</si>
  <si>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</si>
  <si>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</si>
  <si>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</si>
  <si>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</si>
  <si>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</si>
  <si>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</si>
  <si>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</si>
  <si>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</si>
  <si>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</si>
  <si>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</si>
  <si>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</si>
  <si>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</si>
  <si>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</si>
  <si>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</si>
  <si>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</si>
  <si>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</si>
  <si>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</si>
  <si>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</si>
  <si>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</si>
  <si>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</si>
  <si>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</si>
  <si>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</si>
  <si>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</si>
  <si>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</si>
  <si>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</si>
  <si>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</si>
  <si>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</si>
  <si>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</si>
  <si>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</si>
  <si>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</si>
  <si>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</si>
  <si>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</si>
  <si>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</si>
  <si>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</si>
  <si>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</si>
  <si>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</si>
  <si>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</si>
  <si>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</si>
  <si>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</si>
  <si>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</si>
  <si>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</si>
  <si>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</si>
  <si>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</si>
  <si>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</si>
  <si>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</si>
  <si>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</si>
  <si>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</si>
  <si>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</si>
  <si>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</si>
  <si>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</si>
  <si>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</si>
  <si>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</si>
  <si>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</si>
  <si>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</si>
  <si>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</si>
  <si>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</si>
  <si>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</si>
  <si>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</si>
  <si>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</si>
  <si>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</si>
  <si>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</si>
  <si>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</si>
  <si>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</si>
  <si>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</si>
  <si>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</si>
  <si>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</si>
  <si>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</si>
  <si>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</si>
  <si>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</si>
  <si>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</si>
  <si>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</si>
  <si>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</si>
  <si>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</si>
  <si>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</si>
  <si>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</si>
  <si>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</si>
  <si>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</si>
  <si>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</si>
  <si>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</si>
  <si>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</si>
  <si>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</si>
  <si>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</si>
  <si>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</si>
  <si>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</si>
  <si>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</si>
  <si>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</si>
  <si>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</si>
  <si>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</si>
  <si>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</si>
  <si>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</si>
  <si>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</si>
  <si>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</si>
  <si>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</si>
  <si>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</si>
  <si>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</si>
  <si>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</si>
  <si>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</si>
  <si>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</si>
  <si>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</si>
  <si>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</si>
  <si>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</si>
  <si>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</si>
  <si>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</si>
  <si>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</si>
  <si>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</si>
  <si>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</si>
  <si>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</si>
  <si>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</si>
  <si>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</si>
  <si>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</si>
  <si>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</si>
  <si>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</si>
  <si>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</si>
  <si>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</si>
  <si>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</si>
  <si>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</si>
  <si>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</si>
  <si>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</si>
  <si>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</si>
  <si>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</si>
  <si>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</si>
  <si>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</si>
  <si>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</si>
  <si>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</si>
  <si>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</si>
  <si>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</si>
  <si>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</si>
  <si>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</si>
  <si>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</si>
  <si>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</si>
  <si>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</si>
  <si>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</si>
  <si>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</si>
  <si>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</si>
  <si>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</si>
  <si>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</si>
  <si>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</si>
  <si>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</si>
  <si>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</si>
  <si>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</si>
  <si>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</si>
  <si>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</si>
  <si>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</si>
  <si>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</si>
  <si>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</si>
  <si>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</si>
  <si>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</si>
  <si>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</si>
  <si>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</si>
  <si>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</si>
  <si>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</si>
  <si>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</si>
  <si>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</si>
  <si>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</si>
  <si>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</si>
  <si>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</si>
  <si>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</si>
  <si>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</si>
  <si>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</si>
  <si>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</si>
  <si>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</si>
  <si>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</si>
  <si>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</si>
  <si>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</si>
  <si>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</si>
  <si>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</si>
  <si>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</si>
  <si>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</si>
  <si>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</si>
  <si>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</si>
  <si>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</si>
  <si>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</si>
  <si>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</si>
  <si>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</si>
  <si>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</si>
  <si>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</si>
  <si>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</si>
  <si>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</si>
  <si>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</si>
  <si>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</si>
  <si>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</si>
  <si>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</si>
  <si>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</si>
  <si>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</si>
  <si>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</si>
  <si>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</si>
  <si>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</si>
  <si>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</si>
  <si>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</si>
  <si>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</si>
  <si>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</si>
  <si>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</si>
  <si>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</si>
  <si>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</si>
  <si>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</si>
  <si>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</si>
  <si>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</si>
  <si>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</si>
  <si>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</si>
  <si>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</si>
  <si>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</si>
  <si>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</si>
  <si>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</si>
  <si>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</si>
  <si>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</si>
  <si>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</si>
  <si>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</si>
  <si>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</si>
  <si>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</si>
  <si>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</si>
  <si>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</si>
  <si>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</si>
  <si>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</si>
  <si>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</si>
  <si>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</si>
  <si>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</si>
  <si>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</si>
  <si>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</si>
  <si>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</si>
  <si>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</si>
  <si>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</si>
  <si>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</si>
  <si>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</si>
  <si>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</si>
  <si>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</si>
  <si>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</si>
  <si>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</si>
  <si>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</si>
  <si>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</si>
  <si>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</si>
  <si>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</si>
  <si>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</si>
  <si>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</si>
  <si>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</si>
  <si>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</si>
  <si>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</si>
  <si>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</si>
  <si>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</si>
  <si>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</si>
  <si>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</si>
  <si>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</si>
  <si>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</si>
  <si>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</si>
  <si>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</si>
  <si>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</si>
  <si>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</si>
  <si>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</si>
  <si>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</si>
  <si>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</si>
  <si>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</si>
  <si>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</si>
  <si>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</si>
  <si>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</si>
  <si>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</si>
  <si>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</si>
  <si>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</si>
  <si>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</si>
  <si>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</si>
  <si>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</si>
  <si>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</si>
  <si>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</si>
  <si>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</si>
  <si>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</si>
  <si>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</si>
  <si>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</si>
  <si>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</si>
  <si>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</si>
  <si>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</si>
  <si>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</si>
  <si>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</si>
  <si>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</si>
  <si>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</si>
  <si>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</si>
  <si>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</si>
  <si>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</si>
  <si>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</si>
  <si>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</si>
  <si>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</si>
  <si>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</si>
  <si>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</si>
  <si>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</si>
  <si>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</si>
  <si>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</si>
  <si>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</si>
  <si>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</si>
  <si>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</si>
  <si>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</si>
  <si>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</si>
  <si>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</si>
  <si>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</si>
  <si>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</si>
  <si>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</si>
  <si>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</si>
  <si>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</si>
  <si>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</si>
  <si>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</si>
  <si>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</si>
  <si>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</si>
  <si>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</si>
  <si>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</si>
  <si>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</si>
  <si>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</si>
  <si>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</si>
  <si>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</si>
  <si>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</si>
  <si>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</si>
  <si>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</si>
  <si>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</si>
  <si>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</si>
  <si>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</si>
  <si>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</si>
  <si>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</si>
  <si>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</si>
  <si>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</si>
  <si>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</si>
  <si>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</si>
  <si>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</si>
  <si>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</si>
  <si>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</si>
  <si>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</si>
  <si>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</si>
  <si>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</si>
  <si>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</si>
  <si>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</si>
  <si>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</si>
  <si>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</si>
  <si>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</si>
  <si>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</si>
  <si>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</si>
  <si>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</si>
  <si>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</si>
  <si>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</si>
  <si>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</si>
  <si>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</si>
  <si>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</si>
  <si>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</si>
  <si>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</si>
  <si>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</si>
  <si>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</si>
  <si>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</si>
  <si>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</si>
  <si>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</si>
  <si>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</si>
  <si>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</si>
  <si>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</si>
  <si>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</si>
  <si>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</si>
  <si>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</si>
  <si>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</si>
  <si>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</si>
  <si>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</si>
  <si>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</si>
  <si>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</si>
  <si>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</si>
  <si>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</si>
  <si>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</si>
  <si>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</si>
  <si>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</si>
  <si>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</si>
  <si>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</si>
  <si>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</si>
  <si>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</si>
  <si>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</si>
  <si>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</si>
  <si>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</si>
  <si>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</si>
  <si>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</si>
  <si>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</si>
  <si>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</si>
  <si>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</si>
  <si>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</si>
  <si>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</si>
  <si>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</si>
  <si>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</si>
  <si>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</si>
  <si>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</si>
  <si>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</si>
  <si>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</si>
  <si>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</si>
  <si>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</si>
  <si>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</si>
  <si>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</si>
  <si>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</si>
  <si>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</si>
  <si>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</si>
  <si>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</si>
  <si>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</si>
  <si>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</si>
  <si>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</si>
  <si>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</si>
  <si>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</si>
  <si>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</si>
  <si>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</si>
  <si>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</si>
  <si>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</si>
  <si>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</si>
  <si>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</si>
  <si>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</si>
  <si>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</si>
  <si>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</si>
  <si>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</si>
  <si>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</si>
  <si>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</si>
  <si>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</si>
  <si>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</si>
  <si>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</si>
  <si>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</si>
  <si>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</si>
  <si>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</si>
  <si>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</si>
  <si>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</si>
  <si>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</si>
  <si>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</si>
  <si>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</si>
  <si>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</si>
  <si>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</si>
  <si>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</si>
  <si>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</si>
  <si>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</si>
  <si>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</si>
  <si>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</si>
  <si>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</si>
  <si>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</si>
  <si>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</si>
  <si>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</si>
  <si>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</si>
  <si>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</si>
  <si>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</si>
  <si>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</si>
  <si>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</si>
  <si>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</si>
  <si>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</si>
  <si>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</si>
  <si>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</si>
  <si>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</si>
  <si>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</si>
  <si>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</si>
  <si>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</si>
  <si>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</si>
  <si>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</si>
  <si>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</si>
  <si>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</si>
  <si>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</si>
  <si>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</si>
  <si>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</si>
  <si>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</si>
  <si>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</si>
  <si>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</si>
  <si>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</si>
  <si>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</si>
  <si>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</si>
  <si>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</si>
  <si>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</si>
  <si>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</si>
  <si>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</si>
  <si>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</si>
  <si>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</si>
  <si>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</si>
  <si>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</si>
  <si>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</si>
  <si>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</si>
  <si>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</si>
  <si>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</si>
  <si>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</si>
  <si>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</si>
  <si>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</si>
  <si>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</si>
  <si>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</si>
  <si>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</si>
  <si>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</si>
  <si>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</si>
  <si>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</si>
  <si>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</si>
  <si>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</si>
  <si>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</si>
  <si>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</si>
  <si>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</si>
  <si>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</si>
  <si>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</si>
  <si>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</si>
  <si>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</si>
  <si>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</si>
  <si>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</si>
  <si>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</si>
  <si>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</si>
  <si>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</si>
  <si>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</si>
  <si>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</si>
  <si>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</si>
  <si>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</si>
  <si>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</si>
  <si>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</si>
  <si>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</si>
  <si>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</si>
  <si>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</si>
  <si>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</si>
  <si>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</si>
  <si>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</si>
  <si>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</si>
  <si>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</si>
  <si>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</si>
  <si>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</si>
  <si>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</si>
  <si>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</si>
  <si>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</si>
  <si>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</si>
  <si>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</si>
  <si>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</si>
  <si>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</si>
  <si>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</si>
  <si>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</si>
  <si>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</si>
  <si>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</si>
  <si>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</si>
  <si>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</si>
  <si>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</si>
  <si>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</si>
  <si>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</si>
  <si>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</si>
  <si>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</si>
  <si>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</si>
  <si>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</si>
  <si>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</si>
  <si>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</si>
  <si>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</si>
  <si>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</si>
  <si>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</si>
  <si>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</si>
  <si>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</si>
  <si>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</si>
  <si>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</si>
  <si>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</si>
  <si>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</si>
  <si>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</si>
  <si>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</si>
  <si>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</si>
  <si>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</si>
  <si>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</si>
  <si>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</si>
  <si>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</si>
  <si>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</si>
  <si>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</si>
  <si>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</si>
  <si>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</si>
  <si>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</si>
  <si>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</si>
  <si>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</si>
  <si>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</si>
  <si>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</si>
  <si>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</si>
  <si>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</si>
  <si>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</si>
  <si>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</si>
  <si>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</si>
  <si>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</si>
  <si>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</si>
  <si>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</si>
  <si>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</si>
  <si>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</si>
  <si>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</si>
  <si>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</si>
  <si>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</si>
  <si>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</si>
  <si>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</si>
  <si>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</si>
  <si>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</si>
  <si>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</si>
  <si>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</si>
  <si>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</si>
  <si>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</si>
  <si>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</si>
  <si>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</si>
  <si>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</si>
  <si>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</si>
  <si>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</si>
  <si>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</si>
  <si>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</si>
  <si>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</si>
  <si>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</si>
  <si>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</si>
  <si>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</si>
  <si>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</si>
  <si>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</si>
  <si>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</si>
  <si>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</si>
  <si>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</si>
  <si>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</si>
  <si>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</si>
  <si>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</si>
  <si>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</si>
  <si>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</si>
  <si>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</si>
  <si>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</si>
  <si>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</si>
  <si>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</si>
  <si>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</si>
  <si>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</si>
  <si>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</si>
  <si>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</si>
  <si>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</si>
  <si>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</si>
  <si>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</si>
  <si>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</si>
  <si>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</si>
  <si>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</si>
  <si>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</si>
  <si>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</si>
  <si>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</si>
  <si>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</si>
  <si>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</si>
  <si>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</si>
  <si>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</si>
  <si>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</si>
  <si>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</si>
  <si>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</si>
  <si>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</si>
  <si>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</si>
  <si>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</si>
  <si>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</si>
  <si>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</si>
  <si>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</si>
  <si>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</si>
  <si>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</si>
  <si>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</si>
  <si>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</si>
  <si>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</si>
  <si>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</si>
  <si>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</si>
  <si>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</si>
  <si>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</si>
  <si>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</si>
  <si>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</si>
  <si>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</si>
  <si>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</si>
  <si>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</si>
  <si>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</si>
  <si>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</si>
  <si>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</si>
  <si>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</si>
  <si>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</si>
  <si>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</si>
  <si>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</si>
  <si>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</si>
  <si>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</si>
  <si>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</si>
  <si>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</si>
  <si>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</si>
  <si>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</si>
  <si>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</si>
  <si>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</si>
  <si>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</si>
  <si>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</si>
  <si>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</si>
  <si>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</si>
  <si>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</si>
  <si>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</si>
  <si>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</si>
  <si>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</si>
  <si>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</si>
  <si>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</si>
  <si>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</si>
  <si>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</si>
  <si>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</si>
  <si>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</si>
  <si>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</si>
  <si>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</si>
  <si>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</si>
  <si>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</si>
  <si>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</si>
  <si>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</si>
  <si>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</si>
  <si>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</si>
  <si>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</si>
  <si>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</si>
  <si>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</si>
  <si>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</si>
  <si>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</si>
  <si>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</si>
  <si>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</si>
  <si>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</si>
  <si>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</si>
  <si>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</si>
  <si>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</si>
  <si>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</si>
  <si>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</si>
  <si>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</si>
  <si>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</si>
  <si>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</si>
  <si>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</si>
  <si>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</si>
  <si>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</si>
  <si>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</si>
  <si>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</si>
  <si>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</si>
  <si>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</si>
  <si>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</si>
  <si>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</si>
  <si>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</si>
  <si>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</si>
  <si>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</si>
  <si>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</si>
  <si>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</si>
  <si>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</si>
  <si>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</si>
  <si>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</si>
  <si>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</si>
  <si>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</si>
  <si>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</si>
  <si>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</si>
  <si>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</si>
  <si>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</si>
  <si>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</si>
  <si>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</si>
  <si>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</si>
  <si>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</si>
  <si>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</si>
  <si>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</si>
  <si>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</si>
  <si>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</si>
  <si>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</si>
  <si>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</si>
  <si>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</si>
  <si>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</si>
  <si>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</si>
  <si>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</si>
  <si>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</si>
  <si>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</si>
  <si>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</si>
  <si>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</si>
  <si>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</si>
  <si>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</si>
  <si>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</si>
  <si>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</si>
  <si>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</si>
  <si>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</si>
  <si>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</si>
  <si>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</si>
  <si>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</si>
  <si>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</si>
  <si>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</si>
  <si>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</si>
  <si>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</si>
  <si>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</si>
  <si>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</si>
  <si>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</si>
  <si>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</si>
  <si>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</si>
  <si>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</si>
  <si>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</si>
  <si>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</si>
  <si>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</si>
  <si>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</si>
  <si>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</si>
  <si>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</si>
  <si>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</si>
  <si>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</si>
  <si>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</si>
  <si>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</si>
  <si>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</si>
  <si>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</si>
  <si>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</si>
  <si>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</si>
  <si>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</si>
  <si>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</si>
  <si>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</si>
  <si>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</si>
  <si>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</si>
  <si>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</si>
  <si>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</si>
  <si>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</si>
  <si>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</si>
  <si>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</si>
  <si>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</si>
  <si>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</si>
  <si>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</si>
  <si>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</si>
  <si>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</si>
  <si>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</si>
  <si>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</si>
  <si>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</si>
  <si>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</si>
  <si>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</si>
  <si>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</si>
  <si>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</si>
  <si>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</si>
  <si>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</si>
  <si>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</si>
  <si>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</si>
  <si>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</si>
  <si>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</si>
  <si>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</si>
  <si>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</si>
  <si>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</si>
  <si>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</si>
  <si>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</si>
  <si>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</si>
  <si>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</si>
  <si>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</si>
  <si>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</si>
  <si>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</si>
  <si>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</si>
  <si>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</si>
  <si>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</si>
  <si>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</si>
  <si>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</si>
  <si>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</si>
  <si>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</si>
  <si>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</si>
  <si>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</si>
  <si>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</si>
  <si>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</si>
  <si>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</si>
  <si>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</si>
  <si>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</si>
  <si>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</si>
  <si>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</si>
  <si>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</si>
  <si>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</si>
  <si>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</si>
  <si>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</si>
  <si>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</si>
  <si>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</si>
  <si>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</si>
  <si>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</si>
  <si>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</si>
  <si>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</si>
  <si>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</si>
  <si>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</si>
  <si>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</si>
  <si>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</si>
  <si>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</si>
  <si>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</si>
  <si>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</si>
  <si>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</si>
  <si>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</si>
  <si>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</si>
  <si>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</si>
  <si>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</si>
  <si>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</si>
  <si>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</si>
  <si>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</si>
  <si>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</si>
  <si>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</si>
  <si>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</si>
  <si>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</si>
  <si>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</si>
  <si>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</si>
  <si>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</si>
  <si>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</si>
  <si>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</si>
  <si>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</si>
  <si>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</si>
  <si>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</si>
  <si>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</si>
  <si>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</si>
  <si>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</si>
  <si>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</si>
  <si>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</si>
  <si>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</si>
  <si>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</si>
  <si>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</si>
  <si>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</si>
  <si>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</si>
  <si>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</si>
  <si>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</si>
  <si>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</si>
  <si>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</si>
  <si>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</si>
  <si>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</si>
  <si>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</si>
  <si>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</si>
  <si>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</si>
  <si>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</si>
  <si>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</si>
  <si>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</si>
  <si>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</si>
  <si>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</si>
  <si>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</si>
  <si>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</si>
  <si>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</si>
  <si>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</si>
  <si>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</si>
  <si>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</si>
  <si>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</si>
  <si>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</si>
  <si>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</si>
  <si>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</si>
  <si>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</si>
  <si>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</si>
  <si>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</si>
  <si>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</si>
  <si>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</si>
  <si>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</si>
  <si>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</si>
  <si>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</si>
  <si>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</si>
  <si>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</si>
  <si>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</si>
  <si>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</si>
  <si>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</si>
  <si>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</si>
  <si>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</si>
  <si>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</si>
  <si>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</si>
  <si>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</si>
  <si>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</si>
  <si>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</si>
  <si>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</si>
  <si>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</si>
  <si>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</si>
  <si>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</si>
  <si>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</si>
  <si>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</si>
  <si>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</si>
  <si>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</si>
  <si>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</si>
  <si>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</si>
  <si>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</si>
  <si>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</si>
  <si>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</si>
  <si>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</si>
  <si>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</si>
  <si>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</si>
  <si>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</si>
  <si>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</si>
  <si>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</si>
  <si>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</si>
  <si>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</si>
  <si>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</si>
  <si>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</si>
  <si>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</si>
  <si>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</si>
  <si>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</si>
  <si>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</si>
  <si>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</si>
  <si>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</si>
  <si>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</si>
  <si>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</si>
  <si>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</si>
  <si>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</si>
  <si>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</si>
  <si>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</si>
  <si>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</si>
  <si>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</si>
  <si>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</si>
  <si>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</si>
  <si>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</si>
  <si>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</si>
  <si>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</si>
  <si>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</si>
  <si>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</si>
  <si>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</si>
  <si>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</si>
  <si>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</si>
  <si>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</si>
  <si>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</si>
  <si>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</si>
  <si>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</si>
  <si>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</si>
  <si>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</si>
  <si>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</si>
  <si>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</si>
  <si>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</si>
  <si>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</si>
  <si>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</si>
  <si>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</si>
  <si>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</si>
  <si>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</si>
  <si>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</si>
  <si>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</si>
  <si>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</si>
  <si>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</si>
  <si>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</si>
  <si>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</si>
  <si>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</si>
  <si>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</si>
  <si>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</si>
  <si>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</si>
  <si>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</si>
  <si>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</si>
  <si>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</si>
  <si>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</si>
  <si>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</si>
  <si>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</si>
  <si>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</si>
  <si>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</si>
  <si>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</si>
  <si>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</si>
  <si>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</si>
  <si>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</si>
  <si>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</si>
  <si>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</si>
  <si>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</si>
  <si>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</si>
  <si>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</si>
  <si>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</si>
  <si>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</si>
  <si>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</si>
  <si>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</si>
  <si>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</si>
  <si>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</si>
  <si>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</si>
  <si>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</si>
  <si>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</si>
  <si>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</si>
  <si>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</si>
  <si>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</si>
  <si>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</si>
  <si>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</si>
  <si>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</si>
  <si>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</si>
  <si>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</si>
  <si>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</si>
  <si>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</si>
  <si>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</si>
  <si>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</si>
  <si>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</si>
  <si>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</si>
  <si>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</si>
  <si>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</si>
  <si>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</si>
  <si>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</si>
  <si>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</si>
  <si>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</si>
  <si>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</si>
  <si>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</si>
  <si>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</si>
  <si>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</si>
  <si>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</si>
  <si>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</si>
  <si>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</si>
  <si>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</si>
  <si>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</si>
  <si>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</si>
  <si>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</si>
  <si>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</si>
  <si>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</si>
  <si>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</si>
  <si>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</si>
  <si>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</si>
  <si>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</si>
  <si>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</si>
  <si>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</si>
  <si>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</si>
  <si>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</si>
  <si>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</si>
  <si>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</si>
  <si>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</si>
  <si>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</si>
  <si>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</si>
  <si>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</si>
  <si>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</si>
  <si>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</si>
  <si>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</si>
  <si>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</si>
  <si>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</si>
  <si>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</si>
  <si>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</si>
  <si>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</si>
  <si>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</si>
  <si>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</si>
  <si>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</si>
  <si>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</si>
  <si>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</si>
  <si>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</si>
  <si>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</si>
  <si>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</si>
  <si>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</si>
  <si>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</si>
  <si>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</si>
  <si>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</si>
  <si>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</si>
  <si>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</si>
  <si>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</si>
  <si>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</si>
  <si>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</si>
  <si>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</si>
  <si>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</si>
  <si>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</si>
  <si>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</si>
  <si>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</si>
  <si>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</si>
  <si>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</si>
  <si>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</si>
  <si>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</si>
  <si>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</si>
  <si>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</si>
  <si>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</si>
  <si>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</si>
  <si>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</si>
  <si>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</si>
  <si>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</si>
  <si>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</si>
  <si>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</si>
  <si>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</si>
  <si>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</si>
  <si>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</si>
  <si>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</si>
  <si>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</si>
  <si>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</si>
  <si>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</si>
  <si>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</si>
  <si>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</si>
  <si>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</si>
  <si>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</si>
  <si>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</si>
  <si>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</si>
  <si>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</si>
  <si>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</si>
  <si>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</si>
  <si>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</si>
  <si>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</si>
  <si>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</si>
  <si>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</si>
  <si>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</si>
  <si>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</si>
  <si>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</si>
  <si>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</si>
  <si>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</si>
  <si>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</si>
  <si>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</si>
  <si>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</si>
  <si>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</si>
  <si>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</si>
  <si>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</si>
  <si>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</si>
  <si>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</si>
  <si>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</si>
  <si>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</si>
  <si>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</si>
  <si>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</si>
  <si>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</si>
  <si>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</si>
  <si>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</si>
  <si>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</si>
  <si>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</si>
  <si>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</si>
  <si>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</si>
  <si>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</si>
  <si>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</si>
  <si>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</si>
  <si>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</si>
  <si>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</si>
  <si>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</si>
  <si>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</si>
  <si>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</si>
  <si>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</si>
  <si>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</si>
  <si>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</si>
  <si>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</si>
  <si>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</si>
  <si>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</si>
  <si>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</si>
  <si>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</si>
  <si>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</si>
  <si>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</si>
  <si>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</si>
  <si>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</si>
  <si>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</si>
  <si>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</si>
  <si>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</si>
  <si>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</si>
  <si>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</si>
  <si>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</si>
  <si>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</si>
  <si>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</si>
  <si>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</si>
  <si>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</si>
  <si>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</si>
  <si>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</si>
  <si>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</si>
  <si>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</si>
  <si>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</si>
  <si>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</si>
  <si>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</si>
  <si>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</si>
  <si>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</si>
  <si>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</si>
  <si>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</si>
  <si>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</si>
  <si>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</si>
  <si>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</si>
  <si>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</si>
  <si>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</si>
  <si>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</si>
  <si>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</si>
  <si>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</si>
  <si>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</si>
  <si>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</si>
  <si>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</si>
  <si>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</si>
  <si>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</si>
  <si>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</si>
  <si>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</si>
  <si>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</si>
  <si>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</si>
  <si>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</si>
  <si>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</si>
  <si>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</si>
  <si>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</si>
  <si>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</si>
  <si>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</si>
  <si>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</si>
  <si>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</si>
  <si>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</si>
  <si>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</si>
  <si>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</si>
  <si>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</si>
  <si>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</si>
  <si>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</si>
  <si>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</si>
  <si>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</si>
  <si>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</si>
  <si>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</si>
  <si>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</si>
  <si>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</si>
  <si>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</si>
  <si>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</si>
  <si>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</si>
  <si>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</si>
  <si>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</si>
  <si>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</si>
  <si>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</si>
  <si>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</si>
  <si>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</si>
  <si>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</si>
  <si>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</si>
  <si>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</si>
  <si>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</si>
  <si>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</si>
  <si>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</si>
  <si>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</si>
  <si>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</si>
  <si>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</si>
  <si>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</si>
  <si>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</si>
  <si>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</si>
  <si>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</si>
  <si>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</si>
  <si>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</si>
  <si>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</si>
  <si>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</si>
  <si>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</si>
  <si>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</si>
  <si>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</si>
  <si>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</si>
  <si>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</si>
  <si>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</si>
  <si>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</si>
  <si>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</si>
  <si>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</si>
  <si>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</si>
  <si>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</si>
  <si>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</si>
  <si>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</si>
  <si>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</si>
  <si>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</si>
  <si>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</si>
  <si>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</si>
  <si>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</si>
  <si>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</si>
  <si>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</si>
  <si>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</si>
  <si>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</si>
  <si>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</si>
  <si>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</si>
  <si>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</si>
  <si>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</si>
  <si>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</si>
  <si>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</si>
  <si>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</si>
  <si>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</si>
  <si>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</si>
  <si>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</si>
  <si>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</si>
  <si>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</si>
  <si>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</si>
  <si>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</si>
  <si>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</si>
  <si>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</si>
  <si>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</si>
  <si>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</si>
  <si>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</si>
  <si>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</si>
  <si>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</si>
  <si>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</si>
  <si>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</si>
  <si>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</si>
  <si>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</si>
  <si>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</si>
  <si>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</si>
  <si>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</si>
  <si>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</si>
  <si>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</si>
  <si>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</si>
  <si>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</si>
  <si>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</si>
  <si>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</si>
  <si>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</si>
  <si>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</si>
  <si>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</si>
  <si>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</si>
  <si>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</si>
  <si>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</si>
  <si>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</si>
  <si>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</si>
  <si>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</si>
  <si>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</si>
  <si>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</si>
  <si>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</si>
  <si>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</si>
  <si>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</si>
  <si>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</si>
  <si>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</si>
  <si>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</si>
  <si>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</si>
  <si>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</si>
  <si>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</si>
  <si>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</si>
  <si>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</si>
  <si>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</si>
  <si>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</si>
  <si>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</si>
  <si>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</si>
  <si>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</si>
  <si>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</si>
  <si>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</si>
  <si>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</si>
  <si>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</si>
  <si>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</si>
  <si>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</si>
  <si>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</si>
  <si>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</si>
  <si>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</si>
  <si>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</si>
  <si>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</si>
  <si>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</si>
  <si>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</si>
  <si>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</si>
  <si>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</si>
  <si>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</si>
  <si>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</si>
  <si>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</si>
  <si>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</si>
  <si>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</si>
  <si>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</si>
  <si>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</si>
  <si>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</si>
  <si>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</si>
  <si>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</si>
  <si>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</si>
  <si>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</si>
  <si>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</si>
  <si>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</si>
  <si>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</si>
  <si>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</si>
  <si>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</si>
  <si>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</si>
  <si>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</si>
  <si>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</si>
  <si>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</si>
  <si>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</si>
  <si>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</si>
  <si>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</si>
  <si>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</si>
  <si>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</si>
  <si>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</si>
  <si>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</si>
  <si>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</si>
  <si>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</si>
  <si>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</si>
  <si>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</si>
  <si>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</si>
  <si>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</si>
  <si>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</si>
  <si>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</si>
  <si>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</si>
  <si>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</si>
  <si>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</si>
  <si>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</si>
  <si>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</si>
  <si>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</si>
  <si>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</si>
  <si>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</si>
  <si>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</si>
  <si>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</si>
  <si>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</si>
  <si>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</si>
  <si>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</si>
  <si>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</si>
  <si>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</si>
  <si>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</si>
  <si>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</si>
  <si>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</si>
  <si>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</si>
  <si>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</si>
  <si>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</si>
  <si>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</si>
  <si>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</si>
  <si>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</si>
  <si>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</si>
  <si>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</si>
  <si>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</si>
  <si>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</si>
  <si>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</si>
  <si>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</si>
  <si>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</si>
  <si>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</si>
  <si>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</si>
  <si>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</si>
  <si>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</si>
  <si>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</si>
  <si>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</si>
  <si>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</si>
  <si>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</si>
  <si>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</si>
  <si>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</si>
  <si>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</si>
  <si>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</si>
  <si>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</si>
  <si>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</si>
  <si>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</si>
  <si>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</si>
  <si>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</si>
  <si>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</si>
  <si>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</si>
  <si>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</si>
  <si>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</si>
  <si>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</si>
  <si>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</si>
  <si>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</si>
  <si>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</si>
  <si>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</si>
  <si>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</si>
  <si>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</si>
  <si>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</si>
  <si>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</si>
  <si>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</si>
  <si>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</si>
  <si>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</si>
  <si>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</si>
  <si>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</si>
  <si>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</si>
  <si>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</si>
  <si>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</si>
  <si>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</si>
  <si>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</si>
  <si>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</si>
  <si>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</si>
  <si>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</si>
  <si>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</si>
  <si>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</si>
  <si>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</si>
  <si>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</si>
  <si>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</si>
  <si>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</si>
  <si>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</si>
  <si>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</si>
  <si>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</si>
  <si>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</si>
  <si>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</si>
  <si>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</si>
  <si>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</si>
  <si>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</si>
  <si>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</si>
  <si>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</si>
  <si>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</si>
  <si>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</si>
  <si>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</si>
  <si>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</si>
  <si>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</si>
  <si>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</si>
  <si>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</si>
  <si>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</si>
  <si>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</si>
  <si>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</si>
  <si>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</si>
  <si>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</si>
  <si>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</si>
  <si>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</si>
  <si>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</si>
  <si>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</si>
  <si>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</si>
  <si>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</si>
  <si>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</si>
  <si>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</si>
  <si>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</si>
  <si>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</si>
  <si>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</si>
  <si>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</si>
  <si>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</si>
  <si>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</si>
  <si>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</si>
  <si>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</si>
  <si>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</si>
  <si>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</si>
  <si>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</si>
  <si>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</si>
  <si>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</si>
  <si>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</si>
  <si>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</si>
  <si>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</si>
  <si>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</si>
  <si>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</si>
  <si>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</si>
  <si>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</si>
  <si>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</si>
  <si>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</si>
  <si>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</si>
  <si>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</si>
  <si>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</si>
  <si>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</si>
  <si>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</si>
  <si>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</si>
  <si>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</si>
  <si>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</si>
  <si>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</si>
  <si>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</si>
  <si>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</si>
  <si>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</si>
  <si>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</si>
  <si>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</si>
  <si>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</si>
  <si>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</si>
  <si>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</si>
  <si>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</si>
  <si>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</si>
  <si>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</si>
  <si>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</si>
  <si>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</si>
  <si>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</si>
  <si>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</si>
  <si>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</si>
  <si>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</si>
  <si>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</si>
  <si>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</si>
  <si>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</si>
  <si>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</si>
  <si>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</si>
  <si>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</si>
  <si>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</si>
  <si>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</si>
  <si>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</si>
  <si>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</si>
  <si>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</si>
  <si>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</si>
  <si>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</si>
  <si>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</si>
  <si>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</si>
  <si>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</si>
  <si>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</si>
  <si>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</si>
  <si>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</si>
  <si>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</si>
  <si>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</si>
  <si>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</si>
  <si>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</si>
  <si>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</si>
  <si>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</si>
  <si>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</si>
  <si>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</si>
  <si>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</si>
  <si>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</si>
  <si>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</si>
  <si>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</si>
  <si>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</si>
  <si>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</si>
  <si>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</si>
  <si>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</si>
  <si>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</si>
  <si>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</si>
  <si>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</si>
  <si>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</si>
  <si>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</si>
  <si>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</si>
  <si>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</si>
  <si>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</si>
  <si>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</si>
  <si>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</si>
  <si>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</si>
  <si>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</si>
  <si>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</si>
  <si>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</si>
  <si>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</si>
  <si>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</si>
  <si>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</si>
  <si>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</si>
  <si>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</si>
  <si>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</si>
  <si>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</si>
  <si>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</si>
  <si>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</si>
  <si>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</si>
  <si>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</si>
  <si>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</si>
  <si>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</si>
  <si>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</si>
  <si>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</si>
  <si>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</si>
  <si>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</si>
  <si>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</si>
  <si>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</si>
  <si>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</si>
  <si>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</si>
  <si>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</si>
  <si>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</si>
  <si>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</si>
  <si>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</si>
  <si>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</si>
  <si>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</si>
  <si>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</si>
  <si>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</si>
  <si>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</si>
  <si>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</si>
  <si>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</si>
  <si>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</si>
  <si>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</si>
  <si>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</si>
  <si>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</si>
  <si>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</si>
  <si>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</si>
  <si>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</si>
  <si>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</si>
  <si>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</si>
  <si>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</si>
  <si>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</si>
  <si>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</si>
  <si>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</si>
  <si>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</si>
  <si>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</si>
  <si>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</si>
  <si>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</si>
  <si>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</si>
  <si>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</si>
  <si>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</si>
  <si>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</si>
  <si>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</si>
  <si>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</si>
  <si>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</si>
  <si>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</si>
  <si>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</si>
  <si>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</si>
  <si>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</si>
  <si>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</si>
  <si>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</si>
  <si>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</si>
  <si>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</si>
  <si>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</si>
  <si>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</si>
  <si>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</si>
  <si>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</si>
  <si>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</si>
  <si>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</si>
  <si>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</si>
  <si>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</si>
  <si>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</si>
  <si>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</si>
  <si>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</si>
  <si>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</si>
  <si>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</si>
  <si>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</si>
  <si>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</si>
  <si>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</si>
  <si>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</si>
  <si>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</si>
  <si>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</si>
  <si>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</si>
  <si>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</si>
  <si>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</si>
  <si>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</si>
  <si>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</si>
  <si>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</si>
  <si>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</si>
  <si>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</si>
  <si>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</si>
  <si>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</si>
  <si>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</si>
  <si>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</si>
  <si>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</si>
  <si>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</si>
  <si>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</si>
  <si>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</si>
  <si>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</si>
  <si>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</si>
  <si>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</si>
  <si>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</si>
  <si>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</si>
  <si>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</si>
  <si>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</si>
  <si>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</si>
  <si>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</si>
  <si>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</si>
  <si>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</si>
  <si>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</si>
  <si>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</si>
  <si>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</si>
  <si>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</si>
  <si>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</si>
  <si>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</si>
  <si>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</si>
  <si>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</si>
  <si>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</si>
  <si>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</si>
  <si>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</si>
  <si>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</si>
  <si>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</si>
  <si>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</si>
  <si>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</si>
  <si>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</si>
  <si>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</si>
  <si>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</si>
  <si>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</si>
  <si>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</si>
  <si>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</si>
  <si>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</si>
  <si>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</si>
  <si>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</si>
  <si>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</si>
  <si>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</si>
  <si>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</si>
  <si>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</si>
  <si>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</si>
  <si>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</si>
  <si>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</si>
  <si>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</si>
  <si>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</si>
  <si>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</si>
  <si>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</si>
  <si>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</si>
  <si>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</si>
  <si>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</si>
  <si>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</si>
  <si>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</si>
  <si>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</si>
  <si>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</si>
  <si>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</si>
  <si>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</si>
  <si>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</si>
  <si>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</si>
  <si>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</si>
  <si>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</si>
  <si>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</si>
  <si>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</si>
  <si>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</si>
  <si>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</si>
  <si>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</si>
  <si>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</si>
  <si>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</si>
  <si>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</si>
  <si>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</si>
  <si>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</si>
  <si>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</si>
  <si>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</si>
  <si>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</si>
  <si>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</si>
  <si>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</si>
  <si>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</si>
  <si>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</si>
  <si>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</si>
  <si>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</si>
  <si>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</si>
  <si>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</si>
  <si>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</si>
  <si>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</si>
  <si>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</si>
  <si>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</si>
  <si>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</si>
  <si>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</si>
  <si>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</si>
  <si>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</si>
  <si>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</si>
  <si>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</si>
  <si>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</si>
  <si>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</si>
  <si>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</si>
  <si>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</si>
  <si>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</si>
  <si>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</si>
  <si>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</si>
  <si>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</si>
  <si>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</si>
  <si>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</si>
  <si>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</si>
  <si>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</si>
  <si>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</si>
  <si>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</si>
  <si>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</si>
  <si>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</si>
  <si>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</si>
  <si>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</si>
  <si>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</si>
  <si>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</si>
  <si>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</si>
  <si>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</si>
  <si>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</si>
  <si>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</si>
  <si>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</si>
  <si>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</si>
  <si>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</si>
  <si>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</si>
  <si>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</si>
  <si>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</si>
  <si>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</si>
  <si>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</si>
  <si>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</si>
  <si>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</si>
  <si>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</si>
  <si>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</si>
  <si>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</si>
  <si>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</si>
  <si>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</si>
  <si>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</si>
  <si>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</si>
  <si>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</si>
  <si>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</si>
  <si>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</si>
  <si>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</si>
  <si>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</si>
  <si>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</si>
  <si>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</si>
  <si>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</si>
  <si>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</si>
  <si>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</si>
  <si>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</si>
  <si>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</si>
  <si>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</si>
  <si>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</si>
  <si>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</si>
  <si>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</si>
  <si>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</si>
  <si>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</si>
  <si>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</si>
  <si>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</si>
  <si>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</si>
  <si>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</si>
  <si>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</si>
  <si>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</si>
  <si>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</si>
  <si>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</si>
  <si>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</si>
  <si>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</si>
  <si>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</si>
  <si>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</si>
  <si>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</si>
  <si>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</si>
  <si>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</si>
  <si>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</si>
  <si>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</si>
  <si>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</si>
  <si>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</si>
  <si>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</si>
  <si>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</si>
  <si>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</si>
  <si>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</si>
  <si>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</si>
  <si>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</si>
  <si>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</si>
  <si>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</si>
  <si>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</si>
  <si>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</si>
  <si>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</si>
  <si>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</si>
  <si>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</si>
  <si>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</si>
  <si>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</si>
  <si>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</si>
  <si>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</si>
  <si>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</si>
  <si>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</si>
  <si>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</si>
  <si>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</si>
  <si>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</si>
  <si>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</si>
  <si>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</si>
  <si>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</si>
  <si>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</si>
  <si>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</si>
  <si>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</si>
  <si>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</si>
  <si>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</si>
  <si>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</si>
  <si>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</si>
  <si>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</si>
  <si>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</si>
  <si>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</si>
  <si>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</si>
  <si>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</si>
  <si>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</si>
  <si>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</si>
  <si>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</si>
  <si>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</si>
  <si>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</si>
  <si>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</si>
  <si>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</si>
  <si>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</si>
  <si>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</si>
  <si>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</si>
  <si>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</si>
  <si>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</si>
  <si>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</si>
  <si>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</si>
  <si>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</si>
  <si>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</si>
  <si>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</si>
  <si>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</si>
  <si>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</si>
  <si>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</si>
  <si>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</si>
  <si>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</si>
  <si>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</si>
  <si>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</si>
  <si>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</si>
  <si>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</si>
  <si>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</si>
  <si>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</si>
  <si>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</si>
  <si>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</si>
  <si>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</si>
  <si>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</si>
  <si>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</si>
  <si>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</si>
  <si>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</si>
  <si>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</si>
  <si>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</si>
  <si>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</si>
  <si>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</si>
  <si>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</si>
  <si>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</si>
  <si>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</si>
  <si>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</si>
  <si>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</si>
  <si>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</si>
  <si>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</si>
  <si>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</si>
  <si>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</si>
  <si>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</si>
  <si>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</si>
  <si>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</si>
  <si>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</si>
  <si>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</si>
  <si>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</si>
  <si>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</si>
  <si>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</si>
  <si>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</si>
  <si>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</si>
  <si>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</si>
  <si>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</si>
  <si>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</si>
  <si>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</si>
  <si>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</si>
  <si>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</si>
  <si>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</si>
  <si>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</si>
  <si>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</si>
  <si>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</si>
  <si>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</si>
  <si>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</si>
  <si>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</si>
  <si>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</si>
  <si>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</si>
  <si>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</si>
  <si>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</si>
  <si>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</si>
  <si>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</si>
  <si>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</si>
  <si>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</si>
  <si>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</si>
  <si>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</si>
  <si>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</si>
  <si>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</si>
  <si>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</si>
  <si>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</si>
  <si>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</si>
  <si>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</si>
  <si>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</si>
  <si>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</si>
  <si>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</si>
  <si>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</si>
  <si>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</si>
  <si>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</si>
  <si>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</si>
  <si>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</si>
  <si>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</si>
  <si>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</si>
  <si>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</si>
  <si>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</si>
  <si>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</si>
  <si>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</si>
  <si>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</si>
  <si>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</si>
  <si>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</si>
  <si>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</si>
  <si>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</si>
  <si>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</si>
  <si>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</si>
  <si>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</si>
  <si>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</si>
  <si>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</si>
  <si>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</si>
  <si>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</si>
  <si>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</si>
  <si>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</si>
  <si>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</si>
  <si>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</si>
  <si>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</si>
  <si>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</si>
  <si>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</si>
  <si>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</si>
  <si>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</si>
  <si>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</si>
  <si>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</si>
  <si>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</si>
  <si>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</si>
  <si>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</si>
  <si>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</si>
  <si>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</si>
  <si>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</si>
  <si>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</si>
  <si>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</si>
  <si>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</si>
  <si>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</si>
  <si>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</si>
  <si>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</si>
  <si>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</si>
  <si>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</si>
  <si>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</si>
  <si>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</si>
  <si>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</si>
  <si>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</si>
  <si>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</si>
  <si>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</si>
  <si>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</si>
  <si>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</si>
  <si>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</si>
  <si>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</si>
  <si>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</si>
  <si>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</si>
  <si>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</si>
  <si>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</si>
  <si>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</si>
  <si>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</si>
  <si>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</si>
  <si>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</si>
  <si>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</si>
  <si>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</si>
  <si>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</si>
  <si>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</si>
  <si>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</si>
  <si>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</si>
  <si>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</si>
  <si>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</si>
  <si>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</si>
  <si>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</si>
  <si>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</si>
  <si>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</si>
  <si>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</si>
  <si>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</si>
  <si>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</si>
  <si>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</si>
  <si>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</si>
  <si>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</si>
  <si>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</si>
  <si>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</si>
  <si>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</si>
  <si>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</si>
  <si>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</si>
  <si>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</si>
  <si>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</si>
  <si>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</si>
  <si>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</si>
  <si>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</si>
  <si>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</si>
  <si>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</si>
  <si>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</si>
  <si>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</si>
  <si>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</si>
  <si>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</si>
  <si>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</si>
  <si>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</si>
  <si>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</si>
  <si>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</si>
  <si>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</si>
  <si>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</si>
  <si>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</si>
  <si>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</si>
  <si>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</si>
  <si>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</si>
  <si>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</si>
  <si>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</si>
  <si>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</si>
  <si>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</si>
  <si>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</si>
  <si>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</si>
  <si>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</si>
  <si>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</si>
  <si>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</si>
  <si>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</si>
  <si>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</si>
  <si>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</si>
  <si>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</si>
  <si>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</si>
  <si>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</si>
  <si>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</si>
  <si>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</si>
  <si>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</si>
  <si>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</si>
  <si>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</si>
  <si>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</si>
  <si>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</si>
  <si>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</si>
  <si>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</si>
  <si>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</si>
  <si>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</si>
  <si>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</si>
  <si>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</si>
  <si>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</si>
  <si>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</si>
  <si>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</si>
  <si>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</si>
  <si>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</si>
  <si>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</si>
  <si>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</si>
  <si>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</si>
  <si>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</si>
  <si>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</si>
  <si>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</si>
  <si>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</si>
  <si>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</si>
  <si>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</si>
  <si>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</si>
  <si>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</si>
  <si>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</si>
  <si>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</si>
  <si>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</si>
  <si>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</si>
  <si>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</si>
  <si>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</si>
  <si>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</si>
  <si>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</si>
  <si>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</si>
  <si>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</si>
  <si>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</si>
  <si>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</si>
  <si>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</si>
  <si>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</si>
  <si>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</si>
  <si>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</si>
  <si>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</si>
  <si>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</si>
  <si>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</si>
  <si>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</si>
  <si>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</si>
  <si>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</si>
  <si>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</si>
  <si>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</si>
  <si>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</si>
  <si>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</si>
  <si>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</si>
  <si>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</si>
  <si>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</si>
  <si>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</si>
  <si>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</si>
  <si>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</si>
  <si>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</si>
  <si>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</si>
  <si>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</si>
  <si>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</si>
  <si>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</si>
  <si>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</si>
  <si>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</si>
  <si>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</si>
  <si>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</si>
  <si>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</si>
  <si>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</si>
  <si>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</si>
  <si>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</si>
  <si>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</si>
  <si>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</si>
  <si>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</si>
  <si>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</si>
  <si>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</si>
  <si>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</si>
  <si>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</si>
  <si>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</si>
  <si>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</si>
  <si>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</si>
  <si>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</si>
  <si>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</si>
  <si>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</si>
  <si>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</si>
  <si>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</si>
  <si>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</si>
  <si>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</si>
  <si>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</si>
  <si>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</si>
  <si>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</si>
  <si>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</si>
  <si>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</si>
  <si>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</si>
  <si>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</si>
  <si>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</si>
  <si>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</si>
  <si>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</si>
  <si>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</si>
  <si>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</si>
  <si>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</si>
  <si>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</si>
  <si>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</si>
  <si>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</si>
  <si>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</si>
  <si>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</si>
  <si>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</si>
  <si>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</si>
  <si>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</si>
  <si>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</si>
  <si>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</si>
  <si>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</si>
  <si>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</si>
  <si>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</si>
  <si>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</si>
  <si>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</si>
  <si>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</si>
  <si>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</si>
  <si>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</si>
  <si>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</si>
  <si>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</si>
  <si>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</si>
  <si>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</si>
  <si>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</si>
  <si>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</si>
  <si>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</si>
  <si>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</si>
  <si>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</si>
  <si>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</si>
  <si>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</si>
  <si>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</si>
  <si>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</si>
  <si>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</si>
  <si>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</si>
  <si>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</si>
  <si>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</si>
  <si>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</si>
  <si>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</si>
  <si>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</si>
  <si>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</si>
  <si>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</si>
  <si>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</si>
  <si>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</si>
  <si>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</si>
  <si>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</si>
  <si>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</si>
  <si>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</si>
  <si>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</si>
  <si>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</si>
  <si>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</si>
  <si>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</si>
  <si>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</si>
  <si>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</si>
  <si>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</si>
  <si>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</si>
  <si>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</si>
  <si>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</si>
  <si>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</si>
  <si>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</si>
  <si>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</si>
  <si>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</si>
  <si>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</si>
  <si>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</si>
  <si>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</si>
  <si>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</si>
  <si>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</si>
  <si>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</si>
  <si>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</si>
  <si>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</si>
  <si>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</si>
  <si>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</si>
  <si>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</si>
  <si>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</si>
  <si>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</si>
  <si>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</si>
  <si>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</si>
  <si>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</si>
  <si>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</si>
  <si>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</si>
  <si>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</si>
  <si>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</si>
  <si>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</si>
  <si>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</si>
  <si>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</si>
  <si>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</si>
  <si>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</si>
  <si>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</si>
  <si>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</si>
  <si>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</si>
  <si>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</si>
  <si>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</si>
  <si>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</si>
  <si>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</si>
  <si>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</si>
  <si>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</si>
  <si>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</si>
  <si>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</si>
  <si>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</si>
  <si>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</si>
  <si>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</si>
  <si>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</si>
  <si>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</si>
  <si>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</si>
  <si>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</si>
  <si>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</si>
  <si>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</si>
  <si>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</si>
  <si>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</si>
  <si>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</si>
  <si>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</si>
  <si>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</si>
  <si>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</si>
  <si>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</si>
  <si>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</si>
  <si>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</si>
  <si>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</si>
  <si>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</si>
  <si>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</si>
  <si>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</si>
  <si>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</si>
  <si>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</si>
  <si>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</si>
  <si>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</si>
  <si>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</si>
  <si>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</si>
  <si>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</si>
  <si>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</si>
  <si>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</si>
  <si>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</si>
  <si>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</si>
  <si>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</si>
  <si>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</si>
  <si>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</si>
  <si>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</si>
  <si>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</si>
  <si>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</si>
  <si>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</si>
  <si>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</si>
  <si>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</si>
  <si>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</si>
  <si>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</si>
  <si>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</si>
  <si>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</si>
  <si>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</si>
  <si>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</si>
  <si>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</si>
  <si>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</si>
  <si>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</si>
  <si>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</si>
  <si>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</si>
  <si>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</si>
  <si>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</si>
  <si>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</si>
  <si>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</si>
  <si>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</si>
  <si>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</si>
  <si>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</si>
  <si>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</si>
  <si>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</si>
  <si>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</si>
  <si>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</si>
  <si>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</si>
  <si>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</si>
  <si>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</si>
  <si>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</si>
  <si>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</si>
  <si>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</si>
  <si>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</si>
  <si>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</si>
  <si>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</si>
  <si>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</si>
  <si>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</si>
  <si>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</si>
  <si>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</si>
  <si>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</si>
  <si>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</si>
  <si>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</si>
  <si>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</si>
  <si>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</si>
  <si>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</si>
  <si>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</si>
  <si>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</si>
  <si>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</si>
  <si>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</si>
  <si>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</si>
  <si>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</si>
  <si>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</si>
  <si>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</si>
  <si>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</si>
  <si>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</si>
  <si>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</si>
  <si>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</si>
  <si>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</si>
  <si>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</si>
  <si>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</si>
  <si>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</si>
  <si>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</si>
  <si>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</si>
  <si>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</si>
  <si>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</si>
  <si>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</si>
  <si>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</si>
  <si>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</si>
  <si>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</si>
  <si>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</si>
  <si>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</si>
  <si>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</si>
  <si>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</si>
  <si>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</si>
  <si>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</si>
  <si>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</si>
  <si>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</si>
  <si>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</si>
  <si>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</si>
  <si>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</si>
  <si>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</si>
  <si>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</si>
  <si>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</si>
  <si>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</si>
  <si>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</si>
  <si>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</si>
  <si>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</si>
  <si>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</si>
  <si>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</si>
  <si>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</si>
  <si>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</si>
  <si>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</si>
  <si>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</si>
  <si>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</si>
  <si>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</si>
  <si>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</si>
  <si>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</si>
  <si>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</si>
  <si>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</si>
  <si>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</si>
  <si>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</si>
  <si>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</si>
  <si>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</si>
  <si>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</si>
  <si>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</si>
  <si>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</si>
  <si>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</si>
  <si>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</si>
  <si>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</si>
  <si>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</si>
  <si>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</si>
  <si>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</si>
  <si>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</si>
  <si>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</si>
  <si>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</si>
  <si>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</si>
  <si>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</si>
  <si>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</si>
  <si>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</si>
  <si>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</si>
  <si>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</si>
  <si>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</si>
  <si>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</si>
  <si>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</si>
  <si>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</si>
  <si>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</si>
  <si>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</si>
  <si>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</si>
  <si>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</si>
  <si>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</si>
  <si>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</si>
  <si>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</si>
  <si>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</si>
  <si>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</si>
  <si>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</si>
  <si>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</si>
  <si>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</si>
  <si>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</si>
  <si>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</si>
  <si>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</si>
  <si>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</si>
  <si>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</si>
  <si>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</si>
  <si>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</si>
  <si>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</si>
  <si>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</si>
  <si>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</si>
  <si>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</si>
  <si>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</si>
  <si>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</si>
  <si>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</si>
  <si>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</si>
  <si>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</si>
  <si>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</si>
  <si>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</si>
  <si>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</si>
  <si>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</si>
  <si>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</si>
  <si>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</si>
  <si>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</si>
  <si>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</si>
  <si>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</si>
  <si>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</si>
  <si>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</si>
  <si>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</si>
  <si>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</si>
  <si>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</si>
  <si>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</si>
  <si>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</si>
  <si>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</si>
  <si>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</si>
  <si>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</si>
  <si>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</si>
  <si>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</si>
  <si>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</si>
  <si>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</si>
  <si>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</si>
  <si>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</si>
  <si>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</si>
  <si>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</si>
  <si>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</si>
  <si>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</si>
  <si>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</si>
  <si>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</si>
  <si>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</si>
  <si>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</si>
  <si>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</si>
  <si>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</si>
  <si>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</si>
  <si>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</si>
  <si>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</si>
  <si>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</si>
  <si>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</si>
  <si>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</si>
  <si>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</si>
  <si>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</si>
  <si>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</si>
  <si>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</si>
  <si>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</si>
  <si>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</si>
  <si>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</si>
  <si>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</si>
  <si>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</si>
  <si>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</si>
  <si>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</si>
  <si>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</si>
  <si>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</si>
  <si>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</si>
  <si>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</si>
  <si>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</si>
  <si>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</si>
  <si>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</si>
  <si>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</si>
  <si>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</si>
  <si>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</si>
  <si>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</si>
  <si>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</si>
  <si>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</si>
  <si>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</si>
  <si>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</si>
  <si>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</si>
  <si>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</si>
  <si>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</si>
  <si>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</si>
  <si>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</si>
  <si>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</si>
  <si>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</si>
  <si>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</si>
  <si>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</si>
  <si>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</si>
  <si>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</si>
  <si>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</si>
  <si>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</si>
  <si>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</si>
  <si>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</si>
  <si>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</si>
  <si>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</si>
  <si>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</si>
  <si>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</si>
  <si>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</si>
  <si>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</si>
  <si>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</si>
  <si>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</si>
  <si>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</si>
  <si>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</si>
  <si>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</si>
  <si>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</si>
  <si>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</si>
  <si>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</si>
  <si>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</si>
  <si>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</si>
  <si>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</si>
  <si>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</si>
  <si>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</si>
  <si>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</si>
  <si>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</si>
  <si>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</si>
  <si>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</si>
  <si>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</si>
  <si>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</si>
  <si>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</si>
  <si>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</si>
  <si>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</si>
  <si>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</si>
  <si>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</si>
  <si>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</si>
  <si>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</si>
  <si>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</si>
  <si>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</si>
  <si>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</si>
  <si>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</si>
  <si>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</si>
  <si>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</si>
  <si>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</si>
  <si>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</si>
  <si>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</si>
  <si>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</si>
  <si>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</si>
  <si>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</si>
  <si>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</si>
  <si>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</si>
  <si>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</si>
  <si>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</si>
  <si>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</si>
  <si>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</si>
  <si>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</si>
  <si>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</si>
  <si>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</si>
  <si>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</si>
  <si>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</si>
  <si>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</si>
  <si>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</si>
  <si>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</si>
  <si>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</si>
  <si>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</si>
  <si>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</si>
  <si>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</si>
  <si>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</si>
  <si>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</si>
  <si>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</si>
  <si>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</si>
  <si>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</si>
  <si>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</si>
  <si>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</si>
  <si>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</si>
  <si>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</si>
  <si>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</si>
  <si>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</si>
  <si>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</si>
  <si>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</si>
  <si>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</si>
  <si>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</si>
  <si>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</si>
  <si>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</si>
  <si>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</si>
  <si>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</si>
  <si>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</si>
  <si>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</si>
  <si>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</si>
  <si>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</si>
  <si>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</si>
  <si>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</si>
  <si>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</si>
  <si>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</si>
  <si>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</si>
  <si>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</si>
  <si>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</si>
  <si>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</si>
  <si>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</si>
  <si>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</si>
  <si>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</si>
  <si>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</si>
  <si>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</si>
  <si>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</si>
  <si>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</si>
  <si>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</si>
  <si>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</si>
  <si>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</si>
  <si>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</si>
  <si>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</si>
  <si>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</si>
  <si>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</si>
  <si>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</si>
  <si>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</si>
  <si>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</si>
  <si>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</si>
  <si>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</si>
  <si>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</si>
  <si>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</si>
  <si>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</si>
  <si>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</si>
  <si>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</si>
  <si>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</si>
  <si>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</si>
  <si>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</si>
  <si>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</si>
  <si>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</si>
  <si>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</si>
  <si>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</si>
  <si>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</si>
  <si>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</si>
  <si>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</si>
  <si>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</si>
  <si>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</si>
  <si>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</si>
  <si>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</si>
  <si>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</si>
  <si>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</si>
  <si>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</si>
  <si>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</si>
  <si>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</si>
  <si>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</si>
  <si>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</si>
  <si>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</si>
  <si>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</si>
  <si>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</si>
  <si>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</si>
  <si>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</si>
  <si>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</si>
  <si>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</si>
  <si>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</si>
  <si>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</si>
  <si>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</si>
  <si>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</si>
  <si>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</si>
  <si>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</si>
  <si>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</si>
  <si>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</si>
  <si>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</si>
  <si>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</si>
  <si>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</si>
  <si>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</si>
  <si>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</si>
  <si>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</si>
  <si>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</si>
  <si>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</si>
  <si>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</si>
  <si>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</si>
  <si>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</si>
  <si>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</si>
  <si>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</si>
  <si>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</si>
  <si>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</si>
  <si>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</si>
  <si>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</si>
  <si>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</si>
  <si>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</si>
  <si>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</si>
  <si>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</si>
  <si>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</si>
  <si>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</si>
  <si>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</si>
  <si>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</si>
  <si>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</si>
  <si>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</si>
  <si>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</si>
  <si>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</si>
  <si>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</si>
  <si>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</si>
  <si>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</si>
  <si>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</si>
  <si>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</si>
  <si>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</si>
  <si>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</si>
  <si>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</si>
  <si>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</si>
  <si>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</si>
  <si>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</si>
  <si>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</si>
  <si>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</si>
  <si>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</si>
  <si>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</si>
  <si>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</si>
  <si>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</si>
  <si>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</si>
  <si>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</si>
  <si>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</si>
  <si>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</si>
  <si>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</si>
  <si>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</si>
  <si>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</si>
  <si>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</si>
  <si>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</si>
  <si>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</si>
  <si>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</si>
  <si>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</si>
  <si>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</si>
  <si>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</si>
  <si>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</si>
  <si>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</si>
  <si>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</si>
  <si>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</si>
  <si>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</si>
  <si>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</si>
  <si>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</si>
  <si>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</si>
  <si>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</si>
  <si>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</si>
  <si>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</si>
  <si>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</si>
  <si>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</si>
  <si>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</si>
  <si>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</si>
  <si>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</si>
  <si>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</si>
  <si>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</si>
  <si>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</si>
  <si>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</si>
  <si>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</si>
  <si>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</si>
  <si>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</si>
  <si>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</si>
  <si>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</si>
  <si>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</si>
  <si>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</si>
  <si>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</si>
  <si>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</si>
  <si>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</si>
  <si>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</si>
  <si>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</si>
  <si>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</si>
  <si>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</si>
  <si>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</si>
  <si>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</si>
  <si>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</si>
  <si>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</si>
  <si>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</si>
  <si>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</si>
  <si>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</si>
  <si>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</si>
  <si>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</si>
  <si>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</si>
  <si>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</si>
  <si>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</si>
  <si>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</si>
  <si>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</si>
  <si>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</si>
  <si>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</si>
  <si>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</si>
  <si>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</si>
  <si>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</si>
  <si>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</si>
  <si>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</si>
  <si>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</si>
  <si>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</si>
  <si>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</si>
  <si>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</si>
  <si>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</si>
  <si>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</si>
  <si>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</si>
  <si>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</si>
  <si>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</si>
  <si>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</si>
  <si>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</si>
  <si>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</si>
  <si>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</si>
  <si>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</si>
  <si>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</si>
  <si>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</si>
  <si>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</si>
  <si>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</si>
  <si>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</si>
  <si>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</si>
  <si>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</si>
  <si>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</si>
  <si>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</si>
  <si>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</si>
  <si>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</si>
  <si>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</si>
  <si>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</si>
  <si>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</si>
  <si>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</si>
  <si>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</si>
  <si>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</si>
  <si>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</si>
  <si>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</si>
  <si>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</si>
  <si>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</si>
  <si>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</si>
  <si>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</si>
  <si>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</si>
  <si>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</si>
  <si>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</si>
  <si>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</si>
  <si>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</si>
  <si>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</si>
  <si>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</si>
  <si>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</si>
  <si>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</si>
  <si>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</si>
  <si>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</si>
  <si>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</si>
  <si>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</si>
  <si>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</si>
  <si>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</si>
  <si>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</si>
  <si>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</si>
  <si>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</si>
  <si>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</si>
  <si>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</si>
  <si>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</si>
  <si>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</si>
  <si>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</si>
  <si>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</si>
  <si>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</si>
  <si>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</si>
  <si>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</si>
  <si>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</si>
  <si>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</si>
  <si>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</si>
  <si>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</si>
  <si>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</si>
  <si>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</si>
  <si>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</si>
  <si>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</si>
  <si>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</si>
  <si>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</si>
  <si>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</si>
  <si>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</si>
  <si>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</si>
  <si>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</si>
  <si>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</si>
  <si>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</si>
  <si>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</si>
  <si>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</si>
  <si>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</si>
  <si>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</si>
  <si>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</si>
  <si>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</si>
  <si>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</si>
  <si>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</si>
  <si>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</si>
  <si>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</si>
  <si>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</si>
  <si>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</si>
  <si>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</si>
  <si>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</si>
  <si>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</si>
  <si>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</si>
  <si>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</si>
  <si>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</si>
  <si>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</si>
  <si>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</si>
  <si>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</si>
  <si>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</si>
  <si>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</si>
  <si>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</si>
  <si>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</si>
  <si>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</si>
  <si>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</si>
  <si>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</si>
  <si>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</si>
  <si>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</si>
  <si>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</si>
  <si>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</si>
  <si>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</si>
  <si>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</si>
  <si>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</si>
  <si>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</si>
  <si>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</si>
  <si>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</si>
  <si>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</si>
  <si>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</si>
  <si>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</si>
  <si>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</si>
  <si>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</si>
  <si>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</si>
  <si>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</si>
  <si>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</si>
  <si>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</si>
  <si>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</si>
  <si>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</si>
  <si>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</si>
  <si>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</si>
  <si>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</si>
  <si>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</si>
  <si>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</si>
  <si>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</si>
  <si>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</si>
  <si>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</si>
  <si>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</si>
  <si>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</si>
  <si>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</si>
  <si>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</si>
  <si>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</si>
  <si>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</si>
  <si>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</si>
  <si>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</si>
  <si>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</si>
  <si>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</si>
  <si>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</si>
  <si>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</si>
  <si>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</si>
  <si>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</si>
  <si>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</si>
  <si>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</si>
  <si>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</si>
  <si>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</si>
  <si>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</si>
  <si>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</si>
  <si>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</si>
  <si>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</si>
  <si>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</si>
  <si>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</si>
  <si>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</si>
  <si>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</si>
  <si>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</si>
  <si>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</si>
  <si>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</si>
  <si>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</si>
  <si>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</si>
  <si>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</si>
  <si>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</si>
  <si>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</si>
  <si>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</si>
  <si>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</si>
  <si>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</si>
  <si>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</si>
  <si>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</si>
  <si>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</si>
  <si>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</si>
  <si>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</si>
  <si>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</si>
  <si>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</si>
  <si>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</si>
  <si>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</si>
  <si>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</si>
  <si>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</si>
  <si>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</si>
  <si>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</si>
  <si>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</si>
  <si>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</si>
  <si>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</si>
  <si>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</si>
  <si>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</si>
  <si>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</si>
  <si>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</si>
  <si>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</si>
  <si>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</si>
  <si>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</si>
  <si>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</si>
  <si>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</si>
  <si>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</si>
  <si>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</si>
  <si>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</si>
  <si>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</si>
  <si>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</si>
  <si>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</si>
  <si>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</si>
  <si>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</si>
  <si>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</si>
  <si>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</si>
  <si>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</si>
  <si>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</si>
  <si>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</si>
  <si>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</si>
  <si>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</si>
  <si>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</si>
  <si>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</si>
  <si>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</si>
  <si>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</si>
  <si>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</si>
  <si>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</si>
  <si>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</si>
  <si>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</si>
  <si>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</si>
  <si>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</si>
  <si>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</si>
  <si>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</si>
  <si>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</si>
  <si>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</si>
  <si>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</si>
  <si>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</si>
  <si>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</si>
  <si>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</si>
  <si>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</si>
  <si>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</si>
  <si>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</si>
  <si>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</si>
  <si>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</si>
  <si>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</si>
  <si>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</si>
  <si>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</si>
  <si>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</si>
  <si>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</si>
  <si>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</si>
  <si>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</si>
  <si>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</si>
  <si>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</si>
  <si>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</si>
  <si>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</si>
  <si>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</si>
  <si>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</si>
  <si>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</si>
  <si>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</si>
  <si>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</si>
  <si>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</si>
  <si>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</si>
  <si>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</si>
  <si>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</si>
  <si>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</si>
  <si>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</si>
  <si>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</si>
  <si>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</si>
  <si>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</si>
  <si>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</si>
  <si>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</si>
  <si>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</si>
  <si>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</si>
  <si>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</si>
  <si>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</si>
  <si>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</si>
  <si>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</si>
  <si>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</si>
  <si>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</si>
  <si>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</si>
  <si>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</si>
  <si>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</si>
  <si>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</si>
  <si>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</si>
  <si>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</si>
  <si>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</si>
  <si>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</si>
  <si>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</si>
  <si>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</si>
  <si>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</si>
  <si>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</si>
  <si>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</si>
  <si>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</si>
  <si>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</si>
  <si>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</si>
  <si>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</si>
  <si>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</si>
  <si>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</si>
  <si>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</si>
  <si>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</si>
  <si>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</si>
  <si>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</si>
  <si>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</si>
  <si>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</si>
  <si>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</si>
  <si>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</si>
  <si>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</si>
  <si>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</si>
  <si>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</si>
  <si>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</si>
  <si>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</si>
  <si>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</si>
  <si>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</si>
  <si>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</si>
  <si>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</si>
  <si>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</si>
  <si>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</si>
  <si>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</si>
  <si>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</si>
  <si>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</si>
  <si>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</si>
  <si>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</si>
  <si>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</si>
  <si>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</si>
  <si>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</si>
  <si>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</si>
  <si>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</si>
  <si>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</si>
  <si>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</si>
  <si>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</si>
  <si>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</si>
  <si>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</si>
  <si>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</si>
  <si>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</si>
  <si>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</si>
  <si>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</si>
  <si>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</si>
  <si>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</si>
  <si>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</si>
  <si>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</si>
  <si>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</si>
  <si>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</si>
  <si>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</si>
  <si>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</si>
  <si>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</si>
  <si>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</si>
  <si>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</si>
  <si>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</si>
  <si>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</si>
  <si>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</si>
  <si>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</si>
  <si>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</si>
  <si>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</si>
  <si>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</si>
  <si>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</si>
  <si>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</si>
  <si>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</si>
  <si>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</si>
  <si>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</si>
  <si>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</si>
  <si>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</si>
  <si>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</si>
  <si>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</si>
  <si>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</si>
  <si>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</si>
  <si>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</si>
  <si>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</si>
  <si>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</si>
  <si>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</si>
  <si>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</si>
  <si>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</si>
  <si>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</si>
  <si>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</si>
  <si>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</si>
  <si>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</si>
  <si>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</si>
  <si>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</si>
  <si>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</si>
  <si>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</si>
  <si>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</si>
  <si>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</si>
  <si>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</si>
  <si>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</si>
  <si>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</si>
  <si>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</si>
  <si>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</si>
  <si>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</si>
  <si>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</si>
  <si>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</si>
  <si>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</si>
  <si>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</si>
  <si>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</si>
  <si>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</si>
  <si>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</si>
  <si>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</si>
  <si>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</si>
  <si>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</si>
  <si>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</si>
  <si>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</si>
  <si>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</si>
  <si>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</si>
  <si>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</si>
  <si>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</si>
  <si>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</si>
  <si>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</si>
  <si>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</si>
  <si>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</si>
  <si>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</si>
  <si>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</si>
  <si>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</si>
  <si>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</si>
  <si>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</si>
  <si>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</si>
  <si>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</si>
  <si>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</si>
  <si>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</si>
  <si>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</si>
  <si>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</si>
  <si>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</si>
  <si>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</si>
  <si>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</si>
  <si>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</si>
  <si>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</si>
  <si>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</si>
  <si>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</si>
  <si>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</si>
  <si>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</si>
  <si>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</si>
  <si>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</si>
  <si>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</si>
  <si>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</si>
  <si>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</si>
  <si>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</si>
  <si>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</si>
  <si>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</si>
  <si>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</si>
  <si>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</si>
  <si>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</si>
  <si>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</si>
  <si>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</si>
  <si>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</si>
  <si>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</si>
  <si>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</si>
  <si>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</si>
  <si>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</si>
  <si>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</si>
  <si>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</si>
  <si>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</si>
  <si>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</si>
  <si>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</si>
  <si>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</si>
  <si>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</si>
  <si>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</si>
  <si>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</si>
  <si>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</si>
  <si>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</si>
  <si>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</si>
  <si>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</si>
  <si>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</si>
  <si>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</si>
  <si>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</si>
  <si>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</si>
  <si>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</si>
  <si>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</si>
  <si>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</si>
  <si>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</si>
  <si>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</si>
  <si>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</si>
  <si>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</si>
  <si>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</si>
  <si>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</si>
  <si>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</si>
  <si>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</si>
  <si>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</si>
  <si>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</si>
  <si>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</si>
  <si>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</si>
  <si>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</si>
  <si>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</si>
  <si>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</si>
  <si>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</si>
  <si>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</si>
  <si>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</si>
  <si>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</si>
  <si>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</si>
  <si>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</si>
  <si>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</si>
  <si>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</si>
  <si>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</si>
  <si>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</si>
  <si>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</si>
  <si>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</si>
  <si>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</si>
  <si>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</si>
  <si>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</si>
  <si>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</si>
  <si>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</si>
  <si>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</si>
  <si>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</si>
  <si>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</si>
  <si>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</si>
  <si>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</si>
  <si>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</si>
  <si>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</si>
  <si>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</si>
  <si>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</si>
  <si>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</si>
  <si>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</si>
  <si>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</si>
  <si>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</si>
  <si>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</si>
  <si>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</si>
  <si>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</si>
  <si>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</si>
  <si>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</si>
  <si>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</si>
  <si>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</si>
  <si>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</si>
  <si>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</si>
  <si>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</si>
  <si>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</si>
  <si>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</si>
  <si>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</si>
  <si>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</si>
  <si>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</si>
  <si>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</si>
  <si>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</si>
  <si>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</si>
  <si>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</si>
  <si>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</si>
  <si>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</si>
  <si>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</si>
  <si>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</si>
  <si>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</si>
  <si>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</si>
  <si>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</si>
  <si>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</si>
  <si>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</si>
  <si>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</si>
  <si>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</si>
  <si>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</si>
  <si>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</si>
  <si>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</si>
  <si>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</si>
  <si>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</si>
  <si>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</si>
  <si>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</si>
  <si>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</si>
  <si>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</si>
  <si>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</si>
  <si>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</si>
  <si>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</si>
  <si>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</si>
  <si>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</si>
  <si>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</si>
  <si>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</si>
  <si>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</si>
  <si>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</si>
  <si>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</si>
  <si>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</si>
  <si>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</si>
  <si>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</si>
  <si>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</si>
  <si>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</si>
  <si>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</si>
  <si>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</si>
  <si>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</si>
  <si>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</si>
  <si>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</si>
  <si>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</si>
  <si>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</si>
  <si>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</si>
  <si>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</si>
  <si>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</si>
  <si>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</si>
  <si>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</si>
  <si>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</si>
  <si>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</si>
  <si>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</si>
  <si>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</si>
  <si>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</si>
  <si>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</si>
  <si>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</si>
  <si>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</si>
  <si>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</si>
  <si>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</si>
  <si>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</si>
  <si>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</si>
  <si>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</si>
  <si>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</si>
  <si>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</si>
  <si>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</si>
  <si>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</si>
  <si>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</si>
  <si>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</si>
  <si>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</si>
  <si>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</si>
  <si>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</si>
  <si>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</si>
  <si>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</si>
  <si>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</si>
  <si>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</si>
  <si>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</si>
  <si>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</si>
  <si>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</si>
  <si>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</si>
  <si>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</si>
  <si>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</si>
  <si>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</si>
  <si>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</si>
  <si>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</si>
  <si>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</si>
  <si>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</si>
  <si>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</si>
  <si>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</si>
  <si>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</si>
  <si>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</si>
  <si>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</si>
  <si>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</si>
  <si>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</si>
  <si>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</si>
  <si>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</si>
  <si>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</si>
  <si>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</si>
  <si>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</si>
  <si>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</si>
  <si>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</si>
  <si>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</si>
  <si>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</si>
  <si>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</si>
  <si>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</si>
  <si>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</si>
  <si>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</si>
  <si>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</si>
  <si>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</si>
  <si>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</si>
  <si>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</si>
  <si>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</si>
  <si>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</si>
  <si>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</si>
  <si>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</si>
  <si>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</si>
  <si>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</si>
  <si>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</si>
  <si>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</si>
  <si>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</si>
  <si>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</si>
  <si>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</si>
  <si>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</si>
  <si>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</si>
  <si>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</si>
  <si>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</si>
  <si>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</si>
  <si>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</si>
  <si>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</si>
  <si>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</si>
  <si>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</si>
  <si>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</si>
  <si>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</si>
  <si>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</si>
  <si>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</si>
  <si>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</si>
  <si>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</si>
  <si>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</si>
  <si>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</si>
  <si>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</si>
  <si>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</si>
  <si>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</si>
  <si>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</si>
  <si>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</si>
  <si>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</si>
  <si>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</si>
  <si>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</si>
  <si>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</si>
  <si>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</si>
  <si>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</si>
  <si>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</si>
  <si>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</si>
  <si>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</si>
  <si>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</si>
  <si>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</si>
  <si>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</si>
  <si>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</si>
  <si>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</si>
  <si>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</si>
  <si>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</si>
  <si>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</si>
  <si>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</si>
  <si>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</si>
  <si>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</si>
  <si>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</si>
  <si>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</si>
  <si>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</si>
  <si>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</si>
  <si>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</si>
  <si>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</si>
  <si>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</si>
  <si>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</si>
  <si>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</si>
  <si>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</si>
  <si>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</si>
  <si>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</si>
  <si>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</si>
  <si>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</si>
  <si>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</si>
  <si>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</si>
  <si>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</si>
  <si>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</si>
  <si>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</si>
  <si>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</si>
  <si>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</si>
  <si>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</si>
  <si>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</si>
  <si>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</si>
  <si>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</si>
  <si>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</si>
  <si>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</si>
  <si>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</si>
  <si>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</si>
  <si>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</si>
  <si>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</si>
  <si>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</si>
  <si>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</si>
  <si>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</si>
  <si>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</si>
  <si>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</si>
  <si>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</si>
  <si>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</si>
  <si>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</si>
  <si>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</si>
  <si>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</si>
  <si>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</si>
  <si>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</si>
  <si>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</si>
  <si>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</si>
  <si>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</si>
  <si>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</si>
  <si>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</si>
  <si>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</si>
  <si>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</si>
  <si>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</si>
  <si>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</si>
  <si>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</si>
  <si>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</si>
  <si>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</si>
  <si>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</si>
  <si>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</si>
  <si>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</si>
  <si>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</si>
  <si>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</si>
  <si>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</si>
  <si>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</si>
  <si>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</si>
  <si>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</si>
  <si>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</si>
  <si>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</si>
  <si>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</si>
  <si>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</si>
  <si>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</si>
  <si>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</si>
  <si>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</si>
  <si>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</si>
  <si>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</si>
  <si>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</si>
  <si>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</si>
  <si>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</si>
  <si>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</si>
  <si>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</si>
  <si>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</si>
  <si>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</si>
  <si>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</si>
  <si>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</si>
  <si>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</si>
  <si>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</si>
  <si>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</si>
  <si>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</si>
  <si>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</si>
  <si>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</si>
  <si>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</si>
  <si>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</si>
  <si>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</si>
  <si>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</si>
  <si>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</si>
  <si>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</si>
  <si>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</si>
  <si>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</si>
  <si>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</si>
  <si>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</si>
  <si>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</si>
  <si>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</si>
  <si>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</si>
  <si>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</si>
  <si>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</si>
  <si>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</si>
  <si>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</si>
  <si>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</si>
  <si>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</si>
  <si>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</si>
  <si>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</si>
  <si>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</si>
  <si>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</si>
  <si>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</si>
  <si>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</si>
  <si>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</si>
  <si>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</si>
  <si>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</si>
  <si>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</si>
  <si>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</si>
  <si>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</si>
  <si>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</si>
  <si>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</si>
  <si>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</si>
  <si>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</si>
  <si>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</si>
  <si>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</si>
  <si>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</si>
  <si>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</si>
  <si>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</si>
  <si>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</si>
  <si>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</si>
  <si>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</si>
  <si>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</si>
  <si>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</si>
  <si>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</si>
  <si>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</si>
  <si>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</si>
  <si>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</si>
  <si>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</si>
  <si>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</si>
  <si>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</si>
  <si>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</si>
  <si>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</si>
  <si>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</si>
  <si>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</si>
  <si>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</si>
  <si>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</si>
  <si>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</si>
  <si>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</si>
  <si>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</si>
  <si>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</si>
  <si>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</si>
  <si>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</si>
  <si>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</si>
  <si>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</si>
  <si>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</si>
  <si>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</si>
  <si>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</si>
  <si>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</si>
  <si>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</si>
  <si>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</si>
  <si>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</si>
  <si>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</si>
  <si>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</si>
  <si>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</si>
  <si>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</si>
  <si>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</si>
  <si>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</si>
  <si>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</si>
  <si>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</si>
  <si>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</si>
  <si>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</si>
  <si>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</si>
  <si>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</si>
  <si>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</si>
  <si>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</si>
  <si>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</si>
  <si>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</si>
  <si>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</si>
  <si>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</si>
  <si>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</si>
  <si>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</si>
  <si>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</si>
  <si>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</si>
  <si>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</si>
  <si>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</si>
  <si>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</si>
  <si>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</si>
  <si>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</si>
  <si>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</si>
  <si>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</si>
  <si>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</si>
  <si>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</si>
  <si>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</si>
  <si>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</si>
  <si>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</si>
  <si>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</si>
  <si>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</si>
  <si>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</si>
  <si>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</si>
  <si>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</si>
  <si>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</si>
  <si>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</si>
  <si>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</si>
  <si>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</si>
  <si>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</si>
  <si>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</si>
  <si>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</si>
  <si>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</si>
  <si>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</si>
  <si>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</si>
  <si>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</si>
  <si>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</si>
  <si>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</si>
  <si>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</si>
  <si>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</si>
  <si>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</si>
  <si>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</si>
  <si>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</si>
  <si>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</si>
  <si>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</si>
  <si>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</si>
  <si>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</si>
  <si>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</si>
  <si>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</si>
  <si>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</si>
  <si>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</si>
  <si>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</si>
  <si>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</si>
  <si>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</si>
  <si>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</si>
  <si>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</si>
  <si>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</si>
  <si>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</si>
  <si>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</si>
  <si>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</si>
  <si>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</si>
  <si>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</si>
  <si>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</si>
  <si>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</si>
  <si>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</si>
  <si>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</si>
  <si>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</si>
  <si>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</si>
  <si>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</si>
  <si>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</si>
  <si>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</si>
  <si>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</si>
  <si>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</si>
  <si>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</si>
  <si>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</si>
  <si>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</si>
  <si>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</si>
  <si>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</si>
  <si>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</si>
  <si>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</si>
  <si>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</si>
  <si>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</si>
  <si>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</si>
  <si>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</si>
  <si>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</si>
  <si>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</si>
  <si>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</si>
  <si>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</si>
  <si>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</si>
  <si>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</si>
  <si>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</si>
  <si>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</si>
  <si>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</si>
  <si>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</si>
  <si>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</si>
  <si>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</si>
  <si>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</si>
  <si>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</si>
  <si>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</si>
  <si>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</si>
  <si>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</si>
  <si>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</si>
  <si>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</si>
  <si>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</si>
  <si>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</si>
  <si>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</si>
  <si>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</si>
  <si>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</si>
  <si>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</si>
  <si>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</si>
  <si>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</si>
  <si>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</si>
  <si>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</si>
  <si>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</si>
  <si>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</si>
  <si>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</si>
  <si>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</si>
  <si>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</si>
  <si>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</si>
  <si>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</si>
  <si>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</si>
  <si>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</si>
  <si>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</si>
  <si>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</si>
  <si>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</si>
  <si>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</si>
  <si>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</si>
  <si>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</si>
  <si>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</si>
  <si>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</si>
  <si>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</si>
  <si>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</si>
  <si>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</si>
  <si>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</si>
  <si>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</si>
  <si>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</si>
  <si>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</si>
  <si>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</si>
  <si>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</si>
  <si>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</si>
  <si>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</si>
  <si>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</si>
  <si>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</si>
  <si>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</si>
  <si>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</si>
  <si>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</si>
  <si>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</si>
  <si>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</si>
  <si>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</si>
  <si>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</si>
  <si>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</si>
  <si>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</si>
  <si>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</si>
  <si>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</si>
  <si>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</si>
  <si>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</si>
  <si>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</si>
  <si>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</si>
  <si>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</si>
  <si>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</si>
  <si>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</si>
  <si>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</si>
  <si>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</si>
  <si>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</si>
  <si>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</si>
  <si>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</si>
  <si>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</si>
  <si>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</si>
  <si>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</si>
  <si>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</si>
  <si>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</si>
  <si>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</si>
  <si>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</si>
  <si>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</si>
  <si>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</si>
  <si>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</si>
  <si>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</si>
  <si>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</si>
  <si>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</si>
  <si>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</si>
  <si>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</si>
  <si>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</si>
  <si>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</si>
  <si>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</si>
  <si>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</si>
  <si>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</si>
  <si>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</si>
  <si>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</si>
  <si>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</si>
  <si>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</si>
  <si>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</si>
  <si>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</si>
  <si>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</si>
  <si>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</si>
  <si>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</si>
  <si>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</si>
  <si>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</si>
  <si>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</si>
  <si>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</si>
  <si>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</si>
  <si>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</si>
  <si>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</si>
  <si>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</si>
  <si>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</si>
  <si>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</si>
  <si>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</si>
  <si>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</si>
  <si>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</si>
  <si>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</si>
  <si>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</si>
  <si>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</si>
  <si>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</si>
  <si>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</si>
  <si>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</si>
  <si>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</si>
  <si>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</si>
  <si>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</si>
  <si>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</si>
  <si>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</si>
  <si>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</si>
  <si>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</si>
  <si>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</si>
  <si>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</si>
  <si>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</si>
  <si>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</si>
  <si>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</si>
  <si>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</si>
  <si>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</si>
  <si>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</si>
  <si>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</si>
  <si>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</si>
  <si>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</si>
  <si>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</si>
  <si>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</si>
  <si>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</si>
  <si>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</si>
  <si>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</si>
  <si>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</si>
  <si>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</si>
  <si>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</si>
  <si>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</si>
  <si>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</si>
  <si>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</si>
  <si>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</si>
  <si>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</si>
  <si>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</si>
  <si>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</si>
  <si>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</si>
  <si>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</si>
  <si>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</si>
  <si>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</si>
  <si>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</si>
  <si>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</si>
  <si>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</si>
  <si>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</si>
  <si>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</si>
  <si>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</si>
  <si>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</si>
  <si>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</si>
  <si>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</si>
  <si>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</si>
  <si>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</si>
  <si>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</si>
  <si>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</si>
  <si>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</si>
  <si>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</si>
  <si>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</si>
  <si>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</si>
  <si>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</si>
  <si>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</si>
  <si>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</si>
  <si>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</si>
  <si>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</si>
  <si>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</si>
  <si>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</si>
  <si>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</si>
  <si>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</si>
  <si>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</si>
  <si>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</si>
  <si>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</si>
  <si>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</si>
  <si>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</si>
  <si>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</si>
  <si>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</si>
  <si>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</si>
  <si>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</si>
  <si>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</si>
  <si>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</si>
  <si>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</si>
  <si>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</si>
  <si>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</si>
  <si>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</si>
  <si>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</si>
  <si>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</si>
  <si>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</si>
  <si>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</si>
  <si>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</si>
  <si>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</si>
  <si>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</si>
  <si>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</si>
  <si>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</si>
  <si>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</si>
  <si>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</si>
  <si>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</si>
  <si>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</si>
  <si>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</si>
  <si>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</si>
  <si>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</si>
  <si>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</si>
  <si>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</si>
  <si>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</si>
  <si>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</si>
  <si>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</si>
  <si>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</si>
  <si>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</si>
  <si>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</si>
  <si>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</si>
  <si>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</si>
  <si>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</si>
  <si>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</si>
  <si>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</si>
  <si>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</si>
  <si>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</si>
  <si>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</si>
  <si>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</si>
  <si>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</si>
  <si>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</si>
  <si>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</si>
  <si>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</si>
  <si>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</si>
  <si>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</si>
  <si>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</si>
  <si>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</si>
  <si>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</si>
  <si>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</si>
  <si>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</si>
  <si>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</si>
  <si>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</si>
  <si>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</si>
  <si>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</si>
  <si>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</si>
  <si>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</si>
  <si>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</si>
  <si>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</si>
  <si>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</si>
  <si>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</si>
  <si>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</si>
  <si>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</si>
  <si>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</si>
  <si>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</si>
  <si>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</si>
  <si>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</si>
  <si>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</si>
  <si>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</si>
  <si>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</si>
  <si>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</si>
  <si>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</si>
  <si>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</si>
  <si>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</si>
  <si>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</si>
  <si>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</si>
  <si>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</si>
  <si>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</si>
  <si>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</si>
  <si>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</si>
  <si>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</si>
  <si>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</si>
  <si>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</si>
  <si>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</si>
  <si>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</si>
  <si>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</si>
  <si>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</si>
  <si>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</si>
  <si>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</si>
  <si>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</si>
  <si>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</si>
  <si>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</si>
  <si>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</si>
  <si>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</si>
  <si>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</si>
  <si>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</si>
  <si>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</si>
  <si>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</si>
  <si>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</si>
  <si>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</si>
  <si>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</si>
  <si>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</si>
  <si>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</si>
  <si>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</si>
  <si>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</si>
  <si>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</si>
  <si>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</si>
  <si>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</si>
  <si>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</si>
  <si>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</si>
  <si>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</si>
  <si>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</si>
  <si>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</si>
  <si>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</si>
  <si>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</si>
  <si>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</si>
  <si>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</si>
  <si>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</si>
  <si>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</si>
  <si>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</si>
  <si>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</si>
  <si>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</si>
  <si>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</si>
  <si>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</si>
  <si>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</si>
  <si>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</si>
  <si>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</si>
  <si>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</si>
  <si>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</si>
  <si>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</si>
  <si>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</si>
  <si>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</si>
  <si>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</si>
  <si>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</si>
  <si>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</si>
  <si>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</si>
  <si>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</si>
  <si>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</si>
  <si>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</si>
  <si>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</si>
  <si>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</si>
  <si>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</si>
  <si>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</si>
  <si>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</si>
  <si>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</si>
  <si>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</si>
  <si>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</si>
  <si>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</si>
  <si>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</si>
  <si>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</si>
  <si>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</si>
  <si>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</si>
  <si>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</si>
  <si>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</si>
  <si>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</si>
  <si>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</si>
  <si>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</si>
  <si>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</si>
  <si>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</si>
  <si>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</si>
  <si>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</si>
  <si>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</si>
  <si>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</si>
  <si>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</si>
  <si>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</si>
  <si>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</si>
  <si>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</si>
  <si>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</si>
  <si>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</si>
  <si>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</si>
  <si>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</si>
  <si>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</si>
  <si>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</si>
  <si>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</si>
  <si>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</si>
  <si>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</si>
  <si>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</si>
  <si>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</si>
  <si>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</si>
  <si>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</si>
  <si>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</si>
  <si>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</si>
  <si>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</si>
  <si>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</si>
  <si>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</si>
  <si>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</si>
  <si>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</si>
  <si>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</si>
  <si>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</si>
  <si>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</si>
  <si>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</si>
  <si>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</si>
  <si>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</si>
  <si>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</si>
  <si>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</si>
  <si>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</si>
  <si>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</si>
  <si>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</si>
  <si>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</si>
  <si>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</si>
  <si>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</si>
  <si>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</si>
  <si>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</si>
  <si>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</si>
  <si>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</si>
  <si>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</si>
  <si>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</si>
  <si>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</si>
  <si>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</si>
  <si>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</si>
  <si>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</si>
  <si>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</si>
  <si>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</si>
  <si>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</si>
  <si>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</si>
  <si>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</si>
  <si>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</si>
  <si>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</si>
  <si>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</si>
  <si>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</si>
  <si>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</si>
  <si>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</si>
  <si>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</si>
  <si>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</si>
  <si>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</si>
  <si>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</si>
  <si>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</si>
  <si>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</si>
  <si>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</si>
  <si>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</si>
  <si>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</si>
  <si>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</si>
  <si>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</si>
  <si>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</si>
  <si>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</si>
  <si>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</si>
  <si>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</si>
  <si>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</si>
  <si>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</si>
  <si>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</si>
  <si>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</si>
  <si>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</si>
  <si>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</si>
  <si>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</si>
  <si>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</si>
  <si>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</si>
  <si>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</si>
  <si>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</si>
  <si>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</si>
  <si>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</si>
  <si>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</si>
  <si>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</si>
  <si>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</si>
  <si>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</si>
  <si>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</si>
  <si>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</si>
  <si>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</si>
  <si>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</si>
  <si>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</si>
  <si>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</si>
  <si>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</si>
  <si>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</si>
  <si>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</si>
  <si>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</si>
  <si>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</si>
  <si>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</si>
  <si>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</si>
  <si>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</si>
  <si>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</si>
  <si>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</si>
  <si>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</si>
  <si>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</si>
  <si>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</si>
  <si>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</si>
  <si>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</si>
  <si>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</si>
  <si>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</si>
  <si>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</si>
  <si>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</si>
  <si>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</si>
  <si>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</si>
  <si>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</si>
  <si>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</si>
  <si>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</si>
  <si>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</si>
  <si>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</si>
  <si>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</si>
  <si>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</si>
  <si>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</si>
  <si>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</si>
  <si>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</si>
  <si>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</si>
  <si>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</si>
  <si>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</si>
  <si>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</si>
  <si>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</si>
  <si>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</si>
  <si>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</si>
  <si>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</si>
  <si>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</si>
  <si>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</si>
  <si>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</si>
  <si>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</si>
  <si>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</si>
  <si>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</si>
  <si>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</si>
  <si>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</si>
  <si>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</si>
  <si>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</si>
  <si>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</si>
  <si>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</si>
  <si>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</si>
  <si>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</si>
  <si>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</si>
  <si>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</si>
  <si>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</si>
  <si>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</si>
  <si>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</si>
  <si>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</si>
  <si>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</si>
  <si>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</si>
  <si>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</si>
  <si>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</si>
  <si>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</si>
  <si>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</si>
  <si>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</si>
  <si>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</si>
  <si>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</si>
  <si>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</si>
  <si>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</si>
  <si>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</si>
  <si>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</si>
  <si>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</si>
  <si>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</si>
  <si>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</si>
  <si>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</si>
  <si>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</si>
  <si>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</si>
  <si>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</si>
  <si>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</si>
  <si>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</si>
  <si>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</si>
  <si>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</si>
  <si>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</si>
  <si>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</si>
  <si>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</si>
  <si>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</si>
  <si>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</si>
  <si>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</si>
  <si>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</si>
  <si>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</si>
  <si>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</si>
  <si>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</si>
  <si>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</si>
  <si>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</si>
  <si>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</si>
  <si>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</si>
  <si>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</si>
  <si>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</si>
  <si>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</si>
  <si>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</si>
  <si>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</si>
  <si>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</si>
  <si>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</si>
  <si>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</si>
  <si>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</si>
  <si>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</si>
  <si>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</si>
  <si>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</si>
  <si>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</si>
  <si>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</si>
  <si>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</si>
  <si>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</si>
  <si>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</si>
  <si>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</si>
  <si>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</si>
  <si>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</si>
  <si>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</si>
  <si>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</si>
  <si>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</si>
  <si>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</si>
  <si>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</si>
  <si>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</si>
  <si>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</si>
  <si>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</si>
  <si>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</si>
  <si>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</si>
  <si>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</si>
  <si>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</si>
  <si>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</si>
  <si>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</si>
  <si>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</si>
  <si>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</si>
  <si>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</si>
  <si>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</si>
  <si>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</si>
  <si>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</si>
  <si>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</si>
  <si>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</si>
  <si>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</si>
  <si>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</si>
  <si>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</si>
  <si>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</si>
  <si>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</si>
  <si>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</si>
  <si>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</si>
  <si>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</si>
  <si>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</si>
  <si>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</si>
  <si>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</si>
  <si>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</si>
  <si>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</si>
  <si>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</si>
  <si>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</si>
  <si>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</si>
  <si>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</si>
  <si>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</si>
  <si>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</si>
  <si>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</si>
  <si>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</si>
  <si>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</si>
  <si>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</si>
  <si>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</si>
  <si>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</si>
  <si>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</si>
  <si>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</si>
  <si>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</si>
  <si>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</si>
  <si>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</si>
  <si>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</si>
  <si>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</si>
  <si>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</si>
  <si>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</si>
  <si>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</si>
  <si>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</si>
  <si>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</si>
  <si>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</si>
  <si>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</si>
  <si>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</si>
  <si>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</si>
  <si>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</si>
  <si>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</si>
  <si>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</si>
  <si>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</si>
  <si>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</si>
  <si>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</si>
  <si>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</si>
  <si>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</si>
  <si>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</si>
  <si>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</si>
  <si>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</si>
  <si>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</si>
  <si>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</si>
  <si>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</si>
  <si>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</si>
  <si>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</si>
  <si>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</si>
  <si>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</si>
  <si>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</si>
  <si>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</si>
  <si>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</si>
  <si>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</si>
  <si>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</si>
  <si>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</si>
  <si>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</si>
  <si>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</si>
  <si>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</si>
  <si>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</si>
  <si>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</si>
  <si>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</si>
  <si>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</si>
  <si>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</si>
  <si>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</si>
  <si>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</si>
  <si>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</si>
  <si>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</si>
  <si>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</si>
  <si>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</si>
  <si>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</si>
  <si>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</si>
  <si>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</si>
  <si>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</si>
  <si>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</si>
  <si>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</si>
  <si>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</si>
  <si>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</si>
  <si>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</si>
  <si>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</si>
  <si>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</si>
  <si>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</si>
  <si>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</si>
  <si>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</si>
  <si>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</si>
  <si>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</si>
  <si>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</si>
  <si>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</si>
  <si>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</si>
  <si>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</si>
  <si>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</si>
  <si>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</si>
  <si>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</si>
  <si>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</si>
  <si>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</si>
  <si>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</si>
  <si>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</si>
  <si>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</si>
  <si>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</si>
  <si>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</si>
  <si>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</si>
  <si>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</si>
  <si>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</si>
  <si>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</si>
  <si>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</si>
  <si>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</si>
  <si>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</si>
  <si>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</si>
  <si>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</si>
  <si>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</si>
  <si>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</si>
  <si>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</si>
  <si>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</si>
  <si>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</si>
  <si>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</si>
  <si>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</si>
  <si>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</si>
  <si>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</si>
  <si>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</si>
  <si>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</si>
  <si>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</si>
  <si>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</si>
  <si>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</si>
  <si>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</si>
  <si>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</si>
  <si>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</si>
  <si>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</si>
  <si>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</si>
  <si>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</si>
  <si>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</si>
  <si>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</si>
  <si>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</si>
  <si>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</si>
  <si>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</si>
  <si>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</si>
  <si>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</si>
  <si>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</si>
  <si>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</si>
  <si>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</si>
  <si>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</si>
  <si>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</si>
  <si>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</si>
  <si>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</si>
  <si>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</si>
  <si>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</si>
  <si>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</si>
  <si>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</si>
  <si>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</si>
  <si>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</si>
  <si>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</si>
  <si>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</si>
  <si>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</si>
  <si>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</si>
  <si>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</si>
  <si>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</si>
  <si>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</si>
  <si>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</si>
  <si>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</si>
  <si>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</si>
  <si>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</si>
  <si>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</si>
  <si>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</si>
  <si>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</si>
  <si>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</si>
  <si>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</si>
  <si>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</si>
  <si>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</si>
  <si>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</si>
  <si>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</si>
  <si>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</si>
  <si>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</si>
  <si>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</si>
  <si>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</si>
  <si>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</si>
  <si>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</si>
  <si>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</si>
  <si>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</si>
  <si>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</si>
  <si>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</si>
  <si>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</si>
  <si>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</si>
  <si>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</si>
  <si>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</si>
  <si>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</si>
  <si>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</si>
  <si>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</si>
  <si>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</si>
  <si>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</si>
  <si>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</si>
  <si>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</si>
  <si>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</si>
  <si>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</si>
  <si>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</si>
  <si>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</si>
  <si>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</si>
  <si>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</si>
  <si>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</si>
  <si>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</si>
  <si>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</si>
  <si>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</si>
  <si>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</si>
  <si>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</si>
  <si>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</si>
  <si>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</si>
  <si>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</si>
  <si>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</si>
  <si>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</si>
  <si>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</si>
  <si>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</si>
  <si>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</si>
  <si>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</si>
  <si>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</si>
  <si>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</si>
  <si>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</si>
  <si>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</si>
  <si>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</si>
  <si>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</si>
  <si>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</si>
  <si>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</si>
  <si>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</si>
  <si>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</si>
  <si>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</si>
  <si>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</si>
  <si>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</si>
  <si>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</si>
  <si>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</si>
  <si>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</si>
  <si>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</si>
  <si>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</si>
  <si>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</si>
  <si>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</si>
  <si>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</si>
  <si>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</si>
  <si>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</si>
  <si>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</si>
  <si>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</si>
  <si>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</si>
  <si>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</si>
  <si>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</si>
  <si>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</si>
  <si>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</si>
  <si>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</si>
  <si>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</si>
  <si>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</si>
  <si>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</si>
  <si>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</si>
  <si>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</si>
  <si>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</si>
  <si>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</si>
  <si>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</si>
  <si>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</si>
  <si>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</si>
  <si>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</si>
  <si>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</si>
  <si>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</si>
  <si>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</si>
  <si>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</si>
  <si>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</si>
  <si>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</si>
  <si>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</si>
  <si>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</si>
  <si>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</si>
  <si>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</si>
  <si>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</si>
  <si>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</si>
  <si>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</si>
  <si>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</si>
  <si>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</si>
  <si>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</si>
  <si>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</si>
  <si>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</si>
  <si>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</si>
  <si>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</si>
  <si>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</si>
  <si>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</si>
  <si>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</si>
  <si>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</si>
  <si>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</si>
  <si>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</si>
  <si>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</si>
  <si>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</si>
  <si>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</si>
  <si>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</si>
  <si>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</si>
  <si>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</si>
  <si>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</si>
  <si>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</si>
  <si>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</si>
  <si>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</si>
  <si>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</si>
  <si>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</si>
  <si>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</si>
  <si>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</si>
  <si>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</si>
  <si>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</si>
  <si>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</si>
  <si>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</si>
  <si>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</si>
  <si>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</si>
  <si>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</si>
  <si>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</si>
  <si>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</si>
  <si>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</si>
  <si>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</si>
  <si>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</si>
  <si>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</si>
  <si>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</si>
  <si>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</si>
  <si>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</si>
  <si>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</si>
  <si>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</si>
  <si>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</si>
  <si>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</si>
  <si>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</si>
  <si>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</si>
  <si>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</si>
  <si>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</si>
  <si>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</si>
  <si>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</si>
  <si>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</si>
  <si>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</si>
  <si>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</si>
  <si>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</si>
  <si>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</si>
  <si>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</si>
  <si>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</si>
  <si>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</si>
  <si>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</si>
  <si>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</si>
  <si>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</si>
  <si>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</si>
  <si>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</si>
  <si>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</si>
  <si>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</si>
  <si>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</si>
  <si>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</si>
  <si>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</si>
  <si>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</si>
  <si>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</si>
  <si>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</si>
  <si>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</si>
  <si>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</si>
  <si>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</si>
  <si>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</si>
  <si>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</si>
  <si>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</si>
  <si>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</si>
  <si>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</si>
  <si>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</si>
  <si>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</si>
  <si>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</si>
  <si>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</si>
  <si>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</si>
  <si>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</si>
  <si>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</si>
  <si>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</si>
  <si>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</si>
  <si>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</si>
  <si>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</si>
  <si>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</si>
  <si>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</si>
  <si>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</si>
  <si>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</si>
  <si>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</si>
  <si>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</si>
  <si>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</si>
  <si>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</si>
  <si>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</si>
  <si>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</si>
  <si>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</si>
  <si>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</si>
  <si>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</si>
  <si>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</si>
  <si>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</si>
  <si>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</si>
  <si>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</si>
  <si>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</si>
  <si>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</si>
  <si>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</si>
  <si>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</si>
  <si>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</si>
  <si>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</si>
  <si>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</si>
  <si>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</si>
  <si>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</si>
  <si>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</si>
  <si>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</si>
  <si>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</si>
  <si>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</si>
  <si>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</si>
  <si>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</si>
  <si>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</si>
  <si>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</si>
  <si>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</si>
  <si>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</si>
  <si>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</si>
  <si>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</si>
  <si>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</si>
  <si>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</si>
  <si>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</si>
  <si>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</si>
  <si>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</si>
  <si>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</si>
  <si>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</si>
  <si>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</si>
  <si>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</si>
  <si>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</si>
  <si>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</si>
  <si>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</si>
  <si>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</si>
  <si>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</si>
  <si>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</si>
  <si>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</si>
  <si>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</si>
  <si>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</si>
  <si>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</si>
  <si>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</si>
  <si>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</si>
  <si>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</si>
  <si>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</si>
  <si>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</si>
  <si>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</si>
  <si>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</si>
  <si>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</si>
  <si>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</si>
  <si>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</si>
  <si>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</si>
  <si>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</si>
  <si>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</si>
  <si>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</si>
  <si>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</si>
  <si>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</si>
  <si>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</si>
  <si>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</si>
  <si>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</si>
  <si>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</si>
  <si>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</si>
  <si>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</si>
  <si>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</si>
  <si>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</si>
  <si>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</si>
  <si>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</si>
  <si>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</si>
  <si>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</si>
  <si>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</si>
  <si>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</si>
  <si>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</si>
  <si>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</si>
  <si>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</si>
  <si>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</si>
  <si>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</si>
  <si>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</si>
  <si>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</si>
  <si>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</si>
  <si>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</si>
  <si>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</si>
  <si>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</si>
  <si>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</si>
  <si>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</si>
  <si>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</si>
  <si>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</si>
  <si>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</si>
  <si>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</si>
  <si>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</si>
  <si>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</si>
  <si>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</si>
  <si>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</si>
  <si>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</si>
  <si>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</si>
  <si>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</si>
  <si>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</si>
  <si>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</si>
  <si>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</si>
  <si>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</si>
  <si>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</si>
  <si>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</si>
  <si>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</si>
  <si>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</si>
  <si>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</si>
  <si>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</si>
  <si>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</si>
  <si>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</si>
  <si>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</si>
  <si>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</si>
  <si>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</si>
  <si>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</si>
  <si>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</si>
  <si>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</si>
  <si>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</si>
  <si>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</si>
  <si>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</si>
  <si>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</si>
  <si>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</si>
  <si>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</si>
  <si>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</si>
  <si>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</si>
  <si>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</si>
  <si>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</si>
  <si>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</si>
  <si>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</si>
  <si>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</si>
  <si>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</si>
  <si>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</si>
  <si>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</si>
  <si>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</si>
  <si>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</si>
  <si>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</si>
  <si>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</si>
  <si>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</si>
  <si>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</si>
  <si>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</si>
  <si>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</si>
  <si>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</si>
  <si>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</si>
  <si>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</si>
  <si>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</si>
  <si>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</si>
  <si>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</si>
  <si>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</si>
  <si>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</si>
  <si>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</si>
  <si>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</si>
  <si>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</si>
  <si>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</si>
  <si>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</si>
  <si>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</si>
  <si>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</si>
  <si>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</si>
  <si>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</si>
  <si>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</si>
  <si>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</si>
  <si>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</si>
  <si>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</si>
  <si>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</si>
  <si>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</si>
  <si>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</si>
  <si>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</si>
  <si>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</si>
  <si>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</si>
  <si>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</si>
  <si>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</si>
  <si>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</si>
  <si>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</si>
  <si>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</si>
  <si>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</si>
  <si>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</si>
  <si>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</si>
  <si>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</si>
  <si>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</si>
  <si>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</si>
  <si>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</si>
  <si>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</si>
  <si>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</si>
  <si>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</si>
  <si>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</si>
  <si>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</si>
  <si>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</si>
  <si>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</si>
  <si>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</si>
  <si>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</si>
  <si>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</si>
  <si>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</si>
  <si>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</si>
  <si>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</si>
  <si>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</si>
  <si>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</si>
  <si>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</si>
  <si>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</si>
  <si>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</si>
  <si>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</si>
  <si>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</si>
  <si>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</si>
  <si>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</si>
  <si>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</si>
  <si>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</si>
  <si>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</si>
  <si>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</si>
  <si>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</si>
  <si>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</si>
  <si>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</si>
  <si>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</si>
  <si>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</si>
  <si>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</si>
  <si>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</si>
  <si>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</si>
  <si>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</si>
  <si>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</si>
  <si>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</si>
  <si>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</si>
  <si>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</si>
  <si>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</si>
  <si>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</si>
  <si>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</si>
  <si>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</si>
  <si>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</si>
  <si>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</si>
  <si>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</si>
  <si>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</si>
  <si>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</si>
  <si>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</si>
  <si>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</si>
  <si>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</si>
  <si>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</si>
  <si>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</si>
  <si>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</si>
  <si>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</si>
  <si>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</si>
  <si>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</si>
  <si>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</si>
  <si>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</si>
  <si>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</si>
  <si>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</si>
  <si>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</si>
  <si>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</si>
  <si>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</si>
  <si>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</si>
  <si>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</si>
  <si>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</si>
  <si>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</si>
  <si>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</si>
  <si>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</si>
  <si>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</si>
  <si>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</si>
  <si>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</si>
  <si>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</si>
  <si>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</si>
  <si>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</si>
  <si>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</si>
  <si>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</si>
  <si>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</si>
  <si>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</si>
  <si>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</si>
  <si>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</si>
  <si>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</si>
  <si>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</si>
  <si>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</si>
  <si>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</si>
  <si>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</si>
  <si>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</si>
  <si>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</si>
  <si>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</si>
  <si>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</si>
  <si>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</si>
  <si>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</si>
  <si>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</si>
  <si>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</si>
  <si>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</si>
  <si>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</si>
  <si>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</si>
  <si>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</si>
  <si>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</si>
  <si>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</si>
  <si>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</si>
  <si>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</si>
  <si>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</si>
  <si>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</si>
  <si>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</si>
  <si>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</si>
  <si>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</si>
  <si>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</si>
  <si>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</si>
  <si>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</si>
  <si>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</si>
  <si>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</si>
  <si>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</si>
  <si>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</si>
  <si>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</si>
  <si>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</si>
  <si>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</si>
  <si>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</si>
  <si>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</si>
  <si>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</si>
  <si>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</si>
  <si>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</si>
  <si>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</si>
  <si>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</si>
  <si>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</si>
  <si>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</si>
  <si>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</si>
  <si>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</si>
  <si>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</si>
  <si>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</si>
  <si>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</si>
  <si>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</si>
  <si>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</si>
  <si>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</si>
  <si>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</si>
  <si>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</si>
  <si>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</si>
  <si>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</si>
  <si>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</si>
  <si>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</si>
  <si>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</si>
  <si>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</si>
  <si>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</si>
  <si>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</si>
  <si>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</si>
  <si>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</si>
  <si>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</si>
  <si>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</si>
  <si>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</si>
  <si>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</si>
  <si>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</si>
  <si>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</si>
  <si>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</si>
  <si>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</si>
  <si>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</si>
  <si>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</si>
  <si>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</si>
  <si>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</si>
  <si>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</si>
  <si>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</si>
  <si>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</si>
  <si>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</si>
  <si>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</si>
  <si>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</si>
  <si>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</si>
  <si>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</si>
  <si>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</si>
  <si>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</si>
  <si>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</si>
  <si>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</si>
  <si>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</si>
  <si>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</si>
  <si>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</si>
  <si>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</si>
  <si>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</si>
  <si>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</si>
  <si>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</si>
  <si>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</si>
  <si>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</si>
  <si>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</si>
  <si>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</si>
  <si>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</si>
  <si>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</si>
  <si>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</si>
  <si>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</si>
  <si>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</si>
  <si>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</si>
  <si>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</si>
  <si>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</si>
  <si>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</si>
  <si>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</si>
  <si>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</si>
  <si>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</si>
  <si>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</si>
  <si>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</si>
  <si>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</si>
  <si>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</si>
  <si>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</si>
  <si>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</si>
  <si>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</si>
  <si>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</si>
  <si>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</si>
  <si>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</si>
  <si>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</si>
  <si>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</si>
  <si>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</si>
  <si>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</si>
  <si>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</si>
  <si>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</si>
  <si>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</si>
  <si>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</si>
  <si>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</si>
  <si>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</si>
  <si>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</si>
  <si>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</si>
  <si>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</si>
  <si>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</si>
  <si>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</si>
  <si>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</si>
  <si>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</si>
  <si>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</si>
  <si>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</si>
  <si>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</si>
  <si>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</si>
  <si>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</si>
  <si>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</si>
  <si>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</si>
  <si>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</si>
  <si>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</si>
  <si>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</si>
  <si>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</si>
  <si>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</si>
  <si>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</si>
  <si>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</si>
  <si>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</si>
  <si>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</si>
  <si>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</si>
  <si>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</si>
  <si>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</si>
  <si>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</si>
  <si>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</si>
  <si>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</si>
  <si>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</si>
  <si>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</si>
  <si>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</si>
  <si>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</si>
  <si>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</si>
  <si>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</si>
  <si>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</si>
  <si>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</si>
  <si>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</si>
  <si>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</si>
  <si>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</si>
  <si>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</si>
  <si>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</si>
  <si>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</si>
  <si>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</si>
  <si>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</si>
  <si>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</si>
  <si>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</si>
  <si>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</si>
  <si>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</si>
  <si>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</si>
  <si>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</si>
  <si>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</si>
  <si>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</si>
  <si>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</si>
  <si>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</si>
  <si>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</si>
  <si>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</si>
  <si>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</si>
  <si>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</si>
  <si>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</si>
  <si>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</si>
  <si>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</si>
  <si>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</si>
  <si>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</si>
  <si>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</si>
  <si>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</si>
  <si>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</si>
  <si>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</si>
  <si>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</si>
  <si>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</si>
  <si>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</si>
  <si>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</si>
  <si>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</si>
  <si>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</si>
  <si>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</si>
  <si>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</si>
  <si>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</si>
  <si>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</si>
  <si>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</si>
  <si>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</si>
  <si>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</si>
  <si>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</si>
  <si>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</si>
  <si>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</si>
  <si>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</si>
  <si>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</si>
  <si>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</si>
  <si>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</si>
  <si>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</si>
  <si>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</si>
  <si>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</si>
  <si>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</si>
  <si>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</si>
  <si>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</si>
  <si>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</si>
  <si>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</si>
  <si>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</si>
  <si>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</si>
  <si>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</si>
  <si>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</si>
  <si>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</si>
  <si>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</si>
  <si>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</si>
  <si>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</si>
  <si>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</si>
  <si>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</si>
  <si>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</si>
  <si>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</si>
  <si>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</si>
  <si>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</si>
  <si>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</si>
  <si>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</si>
  <si>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</si>
  <si>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</si>
  <si>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</si>
  <si>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</si>
  <si>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</si>
  <si>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</si>
  <si>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</si>
  <si>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</si>
  <si>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</si>
  <si>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</si>
  <si>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</si>
  <si>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</si>
  <si>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</si>
  <si>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</si>
  <si>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</si>
  <si>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</si>
  <si>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</si>
  <si>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</si>
  <si>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</si>
  <si>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</si>
  <si>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</si>
  <si>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</si>
  <si>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</si>
  <si>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</si>
  <si>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</si>
  <si>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</si>
  <si>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</si>
  <si>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</si>
  <si>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</si>
  <si>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</si>
  <si>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</si>
  <si>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</si>
  <si>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</si>
  <si>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</si>
  <si>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</si>
  <si>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</si>
  <si>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</si>
  <si>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</si>
  <si>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</si>
  <si>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</si>
  <si>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</si>
  <si>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</si>
  <si>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</si>
  <si>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</si>
  <si>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</si>
  <si>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</si>
  <si>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</si>
  <si>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</si>
  <si>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</si>
  <si>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</si>
  <si>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</si>
  <si>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</si>
  <si>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</si>
  <si>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</si>
  <si>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</si>
  <si>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</si>
  <si>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</si>
  <si>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</si>
  <si>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</si>
  <si>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</si>
  <si>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</si>
  <si>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</si>
  <si>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</si>
  <si>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</si>
  <si>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</si>
  <si>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</si>
  <si>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</si>
  <si>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</si>
  <si>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</si>
  <si>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</si>
  <si>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</si>
  <si>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</si>
  <si>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</si>
  <si>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</si>
  <si>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</si>
  <si>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</si>
  <si>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</si>
  <si>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</si>
  <si>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</si>
  <si>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</si>
  <si>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</si>
  <si>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</si>
  <si>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</si>
  <si>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</si>
  <si>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</si>
  <si>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</si>
  <si>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</si>
  <si>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</si>
  <si>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</si>
  <si>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</si>
  <si>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</si>
  <si>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</si>
  <si>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</si>
  <si>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</si>
  <si>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</si>
  <si>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</si>
  <si>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</si>
  <si>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</si>
  <si>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</si>
  <si>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</si>
  <si>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</si>
  <si>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</si>
  <si>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</si>
  <si>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</si>
  <si>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</si>
  <si>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</si>
  <si>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</si>
  <si>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</si>
  <si>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</si>
  <si>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</si>
  <si>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</si>
  <si>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</si>
  <si>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</si>
  <si>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</si>
  <si>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</si>
  <si>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</si>
  <si>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</si>
  <si>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</si>
  <si>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</si>
  <si>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</si>
  <si>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</si>
  <si>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</si>
  <si>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</si>
  <si>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</si>
  <si>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</si>
  <si>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</si>
  <si>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</si>
  <si>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</si>
  <si>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</si>
  <si>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</si>
  <si>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</si>
  <si>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</si>
  <si>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</si>
  <si>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</si>
  <si>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</si>
  <si>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</si>
  <si>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</si>
  <si>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</si>
  <si>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</si>
  <si>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</si>
  <si>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</si>
  <si>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</si>
  <si>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</si>
  <si>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</si>
  <si>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</si>
  <si>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</si>
  <si>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</si>
  <si>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</si>
  <si>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</si>
  <si>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</si>
  <si>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</si>
  <si>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</si>
  <si>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</si>
  <si>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</si>
  <si>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</si>
  <si>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</si>
  <si>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</si>
  <si>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</si>
  <si>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</si>
  <si>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</si>
  <si>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</si>
  <si>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</si>
  <si>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</si>
  <si>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</si>
  <si>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</si>
  <si>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</si>
  <si>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</si>
  <si>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</si>
  <si>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</si>
  <si>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</si>
  <si>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</si>
  <si>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</si>
  <si>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</si>
  <si>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</si>
  <si>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</si>
  <si>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</si>
  <si>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</si>
  <si>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</si>
  <si>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</si>
  <si>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</si>
  <si>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</si>
  <si>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</si>
  <si>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</si>
  <si>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</si>
  <si>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</si>
  <si>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</si>
  <si>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</si>
  <si>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</si>
  <si>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</si>
  <si>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</si>
  <si>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</si>
  <si>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</si>
  <si>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</si>
  <si>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</si>
  <si>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</si>
  <si>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</si>
  <si>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</si>
  <si>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</si>
  <si>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</si>
  <si>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</si>
  <si>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</si>
  <si>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</si>
  <si>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</si>
  <si>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</si>
  <si>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</si>
  <si>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</si>
  <si>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</si>
  <si>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</si>
  <si>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</si>
  <si>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</si>
  <si>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</si>
  <si>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</si>
  <si>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</si>
  <si>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</si>
  <si>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</si>
  <si>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</si>
  <si>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</si>
  <si>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</si>
  <si>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</si>
  <si>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</si>
  <si>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</si>
  <si>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</si>
  <si>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</si>
  <si>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</si>
  <si>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</si>
  <si>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</si>
  <si>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</si>
  <si>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</si>
  <si>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</si>
  <si>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</si>
  <si>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</si>
  <si>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</si>
  <si>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</si>
  <si>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</si>
  <si>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</si>
  <si>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</si>
  <si>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</si>
  <si>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</si>
  <si>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</si>
  <si>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</si>
  <si>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</si>
  <si>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</si>
  <si>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</si>
  <si>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</si>
  <si>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</si>
  <si>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</si>
  <si>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</si>
  <si>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</si>
  <si>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</si>
  <si>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</si>
  <si>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</si>
  <si>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</si>
  <si>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</si>
  <si>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</si>
  <si>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</si>
  <si>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</si>
  <si>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</si>
  <si>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</si>
  <si>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</si>
  <si>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</si>
  <si>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</si>
  <si>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</si>
  <si>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</si>
  <si>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</si>
  <si>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</si>
  <si>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</si>
  <si>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</si>
  <si>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</si>
  <si>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</si>
  <si>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</si>
  <si>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</si>
  <si>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</si>
  <si>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</si>
  <si>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</si>
  <si>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</si>
  <si>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</si>
  <si>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</si>
  <si>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</si>
  <si>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</si>
  <si>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</si>
  <si>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</si>
  <si>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</si>
  <si>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</si>
  <si>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</si>
  <si>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</si>
  <si>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</si>
  <si>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</si>
  <si>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</si>
  <si>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</si>
  <si>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</si>
  <si>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</si>
  <si>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</si>
  <si>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</si>
  <si>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</si>
  <si>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</si>
  <si>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</si>
  <si>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</si>
  <si>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</si>
  <si>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</si>
  <si>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</si>
  <si>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</si>
  <si>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</si>
  <si>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</si>
  <si>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</si>
  <si>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</si>
  <si>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</si>
  <si>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</si>
  <si>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</si>
  <si>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</si>
  <si>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</si>
  <si>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</si>
  <si>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</si>
  <si>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</si>
  <si>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</si>
  <si>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</si>
  <si>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</si>
  <si>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</si>
  <si>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</si>
  <si>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</si>
  <si>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</si>
  <si>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</si>
  <si>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</si>
  <si>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</si>
  <si>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</si>
  <si>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</si>
  <si>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</si>
  <si>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</si>
  <si>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</si>
  <si>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</si>
  <si>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</si>
  <si>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</si>
  <si>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</si>
  <si>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</si>
  <si>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</si>
  <si>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</si>
  <si>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</si>
  <si>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</si>
  <si>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</si>
  <si>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</si>
  <si>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</si>
  <si>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</si>
  <si>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</si>
  <si>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</si>
  <si>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</si>
  <si>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</si>
  <si>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</si>
  <si>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</si>
  <si>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</si>
  <si>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</si>
  <si>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</si>
  <si>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</si>
  <si>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</si>
  <si>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</si>
  <si>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</si>
  <si>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</si>
  <si>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</si>
  <si>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</si>
  <si>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</si>
  <si>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</si>
  <si>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</si>
  <si>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</si>
  <si>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</si>
  <si>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</si>
  <si>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</si>
  <si>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</si>
  <si>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</si>
  <si>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</si>
  <si>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</si>
  <si>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</si>
  <si>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</si>
  <si>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</si>
  <si>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</si>
  <si>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</si>
  <si>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</si>
  <si>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</si>
  <si>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</si>
  <si>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</si>
  <si>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</si>
  <si>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</si>
  <si>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</si>
  <si>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</si>
  <si>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</si>
  <si>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</si>
  <si>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</si>
  <si>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</si>
  <si>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</si>
  <si>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</si>
  <si>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</si>
  <si>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</si>
  <si>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</si>
  <si>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</si>
  <si>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</si>
  <si>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</si>
  <si>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</si>
  <si>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</si>
  <si>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</si>
  <si>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</si>
  <si>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</si>
  <si>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</si>
  <si>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</si>
  <si>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</si>
  <si>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</si>
  <si>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</si>
  <si>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</si>
  <si>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</si>
  <si>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</si>
  <si>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</si>
  <si>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</si>
  <si>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</si>
  <si>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</si>
  <si>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</si>
  <si>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</si>
  <si>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</si>
  <si>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</si>
  <si>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</si>
  <si>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</si>
  <si>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</si>
  <si>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</si>
  <si>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</si>
  <si>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</si>
  <si>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</si>
  <si>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</si>
  <si>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</si>
  <si>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</si>
  <si>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</si>
  <si>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</si>
  <si>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</si>
  <si>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</si>
  <si>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</si>
  <si>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</si>
  <si>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</si>
  <si>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</si>
  <si>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</si>
  <si>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</si>
  <si>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</si>
  <si>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</si>
  <si>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</si>
  <si>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</si>
  <si>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</si>
  <si>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</si>
  <si>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</si>
  <si>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</si>
  <si>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</si>
  <si>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</si>
  <si>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</si>
  <si>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</si>
  <si>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</si>
  <si>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</si>
  <si>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</si>
  <si>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</si>
  <si>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</si>
  <si>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</si>
  <si>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</si>
  <si>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</si>
  <si>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</si>
  <si>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</si>
  <si>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</si>
  <si>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</si>
  <si>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</si>
  <si>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</si>
  <si>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</si>
  <si>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</si>
  <si>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</si>
  <si>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</si>
  <si>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</si>
  <si>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</si>
  <si>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</si>
  <si>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</si>
  <si>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</si>
  <si>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</si>
  <si>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</si>
  <si>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</si>
  <si>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</si>
  <si>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</si>
  <si>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</si>
  <si>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</si>
  <si>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</si>
  <si>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</si>
  <si>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</si>
  <si>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</si>
  <si>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</si>
  <si>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</si>
  <si>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</si>
  <si>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</si>
  <si>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</si>
  <si>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</si>
  <si>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</si>
  <si>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</si>
  <si>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</si>
  <si>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</si>
  <si>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</si>
  <si>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</si>
  <si>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</si>
  <si>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</si>
  <si>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</si>
  <si>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</si>
  <si>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</si>
  <si>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</si>
  <si>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</si>
  <si>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</si>
  <si>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</si>
  <si>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</si>
  <si>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</si>
  <si>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</si>
  <si>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</si>
  <si>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</si>
  <si>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</si>
  <si>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</si>
  <si>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</si>
  <si>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</si>
  <si>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</si>
  <si>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</si>
  <si>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</si>
  <si>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</si>
  <si>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</si>
  <si>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</si>
  <si>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</si>
  <si>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</si>
  <si>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</si>
  <si>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</si>
  <si>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</si>
  <si>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</si>
  <si>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</si>
  <si>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</si>
  <si>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</si>
  <si>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</si>
  <si>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</si>
  <si>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</si>
  <si>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</si>
  <si>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</si>
  <si>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</si>
  <si>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</si>
  <si>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</si>
  <si>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</si>
  <si>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</si>
  <si>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</si>
  <si>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</si>
  <si>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</si>
  <si>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</si>
  <si>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</si>
  <si>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</si>
  <si>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</si>
  <si>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</si>
  <si>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</si>
  <si>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</si>
  <si>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</si>
  <si>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</si>
  <si>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</si>
  <si>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</si>
  <si>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</si>
  <si>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</si>
  <si>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</si>
  <si>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</si>
  <si>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</si>
  <si>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</si>
  <si>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</si>
  <si>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</si>
  <si>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</si>
  <si>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</si>
  <si>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</si>
  <si>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</si>
  <si>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</si>
  <si>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</si>
  <si>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</si>
  <si>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</si>
  <si>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</si>
  <si>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</si>
  <si>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</si>
  <si>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</si>
  <si>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</si>
  <si>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</si>
  <si>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</si>
  <si>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</si>
  <si>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</si>
  <si>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</si>
  <si>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</si>
  <si>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</si>
  <si>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</si>
  <si>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</si>
  <si>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</si>
  <si>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</si>
  <si>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</si>
  <si>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</si>
  <si>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</si>
  <si>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</si>
  <si>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</si>
  <si>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</si>
  <si>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</si>
  <si>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</si>
  <si>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</si>
  <si>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</si>
  <si>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</si>
  <si>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</si>
  <si>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</si>
  <si>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</si>
  <si>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</si>
  <si>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</si>
  <si>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</si>
  <si>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</si>
  <si>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</si>
  <si>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</si>
  <si>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</si>
  <si>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</si>
  <si>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</si>
  <si>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</si>
  <si>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</si>
  <si>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</si>
  <si>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</si>
  <si>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</si>
  <si>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</si>
  <si>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</si>
  <si>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</si>
  <si>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</si>
  <si>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</si>
  <si>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</si>
  <si>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</si>
  <si>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</si>
  <si>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</si>
  <si>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</si>
  <si>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</si>
  <si>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</si>
  <si>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</si>
  <si>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</si>
  <si>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</si>
  <si>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</si>
  <si>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</si>
  <si>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</si>
  <si>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</si>
  <si>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</si>
  <si>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</si>
  <si>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</si>
  <si>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</si>
  <si>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</si>
  <si>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</si>
  <si>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</si>
  <si>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</si>
  <si>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</si>
  <si>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</si>
  <si>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</si>
  <si>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</si>
  <si>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</si>
  <si>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</si>
  <si>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</si>
  <si>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</si>
  <si>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</si>
  <si>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</si>
  <si>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</si>
  <si>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</si>
  <si>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</si>
  <si>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</si>
  <si>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</si>
  <si>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</si>
  <si>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</si>
  <si>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</si>
  <si>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</si>
  <si>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</si>
  <si>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</si>
  <si>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</si>
  <si>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</si>
  <si>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</si>
  <si>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</si>
  <si>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</si>
  <si>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</si>
  <si>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</si>
  <si>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</si>
  <si>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</si>
  <si>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</si>
  <si>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</si>
  <si>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</si>
  <si>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</si>
  <si>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</si>
  <si>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</si>
  <si>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</si>
  <si>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</si>
  <si>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</si>
  <si>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</si>
  <si>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</si>
  <si>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</si>
  <si>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</si>
  <si>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</si>
  <si>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</si>
  <si>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</si>
  <si>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</si>
  <si>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</si>
  <si>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</si>
  <si>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</si>
  <si>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</si>
  <si>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</si>
  <si>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</si>
  <si>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</si>
  <si>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</si>
  <si>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</si>
  <si>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</si>
  <si>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</si>
  <si>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</si>
  <si>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</si>
  <si>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</si>
  <si>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</si>
  <si>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</si>
  <si>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</si>
  <si>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</si>
  <si>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</si>
  <si>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</si>
  <si>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</si>
  <si>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</si>
  <si>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</si>
  <si>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</si>
  <si>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</si>
  <si>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</si>
  <si>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</si>
  <si>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</si>
  <si>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</si>
  <si>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</si>
  <si>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</si>
  <si>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</si>
  <si>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</si>
  <si>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</si>
  <si>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</si>
  <si>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</si>
  <si>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</si>
  <si>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</si>
  <si>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</si>
  <si>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</si>
  <si>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</si>
  <si>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</si>
  <si>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</si>
  <si>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</si>
  <si>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</si>
  <si>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</si>
  <si>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</si>
  <si>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</si>
  <si>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</si>
  <si>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</si>
  <si>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</si>
  <si>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</si>
  <si>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</si>
  <si>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</si>
  <si>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</si>
  <si>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</si>
  <si>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</si>
  <si>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</si>
  <si>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</si>
  <si>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</si>
  <si>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</si>
  <si>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</si>
  <si>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</si>
  <si>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</si>
  <si>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</si>
  <si>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</si>
  <si>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</si>
  <si>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</si>
  <si>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</si>
  <si>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</si>
  <si>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</si>
  <si>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</si>
  <si>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</si>
  <si>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</si>
  <si>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</si>
  <si>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</si>
  <si>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</si>
  <si>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</si>
  <si>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</si>
  <si>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</si>
  <si>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</si>
  <si>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</si>
  <si>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</si>
  <si>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</si>
  <si>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</si>
  <si>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</si>
  <si>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</si>
  <si>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</si>
  <si>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</si>
  <si>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</si>
  <si>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</si>
  <si>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</si>
  <si>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</si>
  <si>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</si>
  <si>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</si>
  <si>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</si>
  <si>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</si>
  <si>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</si>
  <si>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</si>
  <si>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</si>
  <si>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</si>
  <si>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</si>
  <si>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</si>
  <si>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</si>
  <si>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</si>
  <si>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</si>
  <si>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</si>
  <si>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</si>
  <si>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</si>
  <si>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</si>
  <si>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</si>
  <si>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</si>
  <si>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</si>
  <si>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</si>
  <si>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</si>
  <si>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</si>
  <si>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</si>
  <si>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</si>
  <si>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</si>
  <si>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</si>
  <si>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</si>
  <si>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</si>
  <si>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</si>
  <si>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</si>
  <si>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</si>
  <si>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</si>
  <si>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</si>
  <si>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</si>
  <si>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</si>
  <si>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</si>
  <si>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</si>
  <si>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</si>
  <si>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</si>
  <si>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</si>
  <si>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</si>
  <si>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</si>
  <si>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</si>
  <si>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</si>
  <si>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</si>
  <si>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</si>
  <si>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</si>
  <si>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</si>
  <si>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</si>
  <si>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</si>
  <si>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</si>
  <si>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</si>
  <si>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</si>
  <si>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</si>
  <si>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</si>
  <si>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</si>
  <si>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</si>
  <si>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</si>
  <si>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</si>
  <si>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</si>
  <si>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</si>
  <si>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</si>
  <si>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</si>
  <si>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</si>
  <si>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</si>
  <si>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</si>
  <si>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</si>
  <si>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</si>
  <si>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</si>
  <si>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</si>
  <si>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</si>
  <si>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</si>
  <si>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</si>
  <si>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</si>
  <si>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</si>
  <si>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</si>
  <si>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</si>
  <si>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</si>
  <si>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</si>
  <si>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</si>
  <si>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</si>
  <si>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</si>
  <si>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</si>
  <si>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</si>
  <si>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</si>
  <si>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</si>
  <si>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</si>
  <si>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</si>
  <si>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</si>
  <si>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</si>
  <si>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</si>
  <si>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</si>
  <si>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</si>
  <si>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</si>
  <si>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</si>
  <si>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</si>
  <si>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</si>
  <si>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</si>
  <si>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</si>
  <si>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</si>
  <si>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</si>
  <si>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</si>
  <si>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</si>
  <si>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</si>
  <si>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</si>
  <si>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</si>
  <si>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</si>
  <si>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</si>
  <si>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</si>
  <si>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</si>
  <si>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</si>
  <si>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</si>
  <si>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</si>
  <si>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</si>
  <si>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</si>
  <si>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</si>
  <si>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</si>
  <si>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</si>
  <si>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</si>
  <si>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</si>
  <si>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</si>
  <si>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</si>
  <si>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</si>
  <si>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</si>
  <si>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</si>
  <si>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</si>
  <si>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</si>
  <si>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</si>
  <si>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</si>
  <si>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</si>
  <si>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</si>
  <si>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</si>
  <si>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</si>
  <si>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</si>
  <si>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</si>
  <si>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</si>
  <si>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</si>
  <si>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</si>
  <si>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</si>
  <si>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</si>
  <si>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</si>
  <si>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</si>
  <si>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</si>
  <si>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</si>
  <si>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</si>
  <si>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</si>
  <si>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</si>
  <si>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</si>
  <si>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</si>
  <si>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</si>
  <si>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</si>
  <si>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</si>
  <si>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</si>
  <si>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</si>
  <si>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</si>
  <si>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</si>
  <si>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</si>
  <si>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</si>
  <si>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</si>
  <si>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</si>
  <si>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</si>
  <si>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</si>
  <si>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</si>
  <si>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</si>
  <si>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</si>
  <si>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</si>
  <si>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</si>
  <si>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</si>
  <si>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</si>
  <si>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</si>
  <si>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</si>
  <si>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</si>
  <si>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</si>
  <si>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</si>
  <si>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</si>
  <si>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</si>
  <si>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</si>
  <si>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</si>
  <si>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</si>
  <si>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</si>
  <si>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</si>
  <si>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</si>
  <si>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</si>
  <si>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</si>
  <si>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</si>
  <si>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</si>
  <si>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</si>
  <si>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</si>
  <si>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</si>
  <si>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</si>
  <si>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</si>
  <si>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</si>
  <si>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</si>
  <si>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</si>
  <si>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</si>
  <si>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</si>
  <si>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</si>
  <si>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</si>
  <si>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</si>
  <si>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</si>
  <si>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</si>
  <si>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</si>
  <si>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</si>
  <si>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</si>
  <si>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</si>
  <si>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</si>
  <si>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</si>
  <si>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</si>
  <si>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</si>
  <si>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</si>
  <si>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</si>
  <si>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</si>
  <si>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</si>
  <si>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</si>
  <si>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</si>
  <si>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</si>
  <si>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</si>
  <si>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</si>
  <si>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</si>
  <si>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</si>
  <si>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</si>
  <si>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</si>
  <si>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</si>
  <si>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</si>
  <si>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</si>
  <si>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</si>
  <si>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</si>
  <si>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</si>
  <si>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</si>
  <si>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</si>
  <si>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</si>
  <si>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</si>
  <si>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</si>
  <si>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</si>
  <si>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</si>
  <si>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</si>
  <si>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</si>
  <si>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</si>
  <si>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</si>
  <si>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</si>
  <si>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</si>
  <si>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</si>
  <si>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</si>
  <si>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</si>
  <si>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</si>
  <si>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</si>
  <si>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</si>
  <si>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</si>
  <si>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</si>
  <si>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</si>
  <si>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</si>
  <si>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</si>
  <si>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</si>
  <si>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</si>
  <si>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</si>
  <si>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</si>
  <si>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</si>
  <si>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</si>
  <si>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</si>
  <si>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</si>
  <si>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</si>
  <si>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</si>
  <si>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</si>
  <si>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</si>
  <si>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</si>
  <si>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</si>
  <si>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</si>
  <si>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</si>
  <si>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</si>
  <si>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</si>
  <si>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</si>
  <si>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</si>
  <si>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</si>
  <si>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</si>
  <si>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</si>
  <si>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</si>
  <si>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</si>
  <si>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</si>
  <si>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</si>
  <si>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</si>
  <si>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</si>
  <si>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</si>
  <si>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</si>
  <si>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</si>
  <si>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</si>
  <si>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</si>
  <si>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</si>
  <si>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</si>
  <si>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</si>
  <si>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</si>
  <si>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</si>
  <si>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</si>
  <si>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</si>
  <si>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</si>
  <si>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</si>
  <si>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</si>
  <si>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</si>
  <si>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</si>
  <si>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</si>
  <si>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</si>
  <si>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</si>
  <si>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</si>
  <si>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</si>
  <si>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</si>
  <si>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</si>
  <si>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</si>
  <si>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</si>
  <si>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</si>
  <si>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</si>
  <si>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</si>
  <si>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</si>
  <si>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</si>
  <si>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</si>
  <si>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</si>
  <si>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</si>
  <si>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</si>
  <si>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</si>
  <si>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</si>
  <si>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</si>
  <si>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</si>
  <si>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</si>
  <si>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</si>
  <si>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</si>
  <si>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</si>
  <si>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</si>
  <si>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</si>
  <si>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</si>
  <si>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</si>
  <si>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</si>
  <si>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</si>
  <si>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</si>
  <si>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</si>
  <si>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</si>
  <si>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</si>
  <si>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</si>
  <si>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</si>
  <si>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</si>
  <si>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</si>
  <si>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</si>
  <si>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</si>
  <si>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</si>
  <si>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</si>
  <si>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</si>
  <si>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</si>
  <si>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</si>
  <si>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</si>
  <si>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</si>
  <si>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</si>
  <si>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</si>
  <si>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</si>
  <si>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</si>
  <si>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</si>
  <si>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</si>
  <si>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</si>
  <si>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</si>
  <si>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</si>
  <si>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</si>
  <si>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</si>
  <si>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</si>
  <si>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</si>
  <si>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</si>
  <si>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</si>
  <si>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</si>
  <si>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</si>
  <si>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</si>
  <si>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</si>
  <si>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</si>
  <si>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</si>
  <si>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</si>
  <si>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</si>
  <si>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</si>
  <si>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</si>
  <si>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</si>
  <si>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</si>
  <si>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</si>
  <si>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</si>
  <si>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</si>
  <si>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</si>
  <si>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</si>
  <si>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</si>
  <si>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</si>
  <si>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</si>
  <si>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</si>
  <si>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</si>
  <si>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</si>
  <si>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</si>
  <si>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</si>
  <si>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</si>
  <si>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</si>
  <si>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</si>
  <si>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</si>
  <si>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</si>
  <si>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</si>
  <si>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</si>
  <si>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</si>
  <si>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</si>
  <si>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</si>
  <si>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</si>
  <si>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</si>
  <si>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</si>
  <si>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</si>
  <si>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</si>
  <si>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</si>
  <si>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</si>
  <si>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</si>
  <si>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</si>
  <si>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</si>
  <si>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</si>
  <si>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</si>
  <si>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</si>
  <si>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</si>
  <si>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</si>
  <si>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</si>
  <si>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</si>
  <si>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</si>
  <si>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</si>
  <si>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</si>
  <si>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</si>
  <si>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</si>
  <si>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</si>
  <si>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</si>
  <si>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</si>
  <si>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</si>
  <si>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</si>
  <si>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</si>
  <si>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</si>
  <si>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</si>
  <si>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</si>
  <si>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</si>
  <si>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</si>
  <si>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</si>
  <si>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</si>
  <si>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</si>
  <si>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</si>
  <si>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</si>
  <si>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</si>
  <si>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</si>
  <si>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</si>
  <si>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</si>
  <si>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</si>
  <si>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</si>
  <si>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</si>
  <si>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</si>
  <si>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</si>
  <si>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</si>
  <si>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</si>
  <si>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</si>
  <si>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</si>
  <si>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</si>
  <si>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</si>
  <si>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</si>
  <si>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</si>
  <si>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</si>
  <si>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</si>
  <si>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</si>
  <si>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</si>
  <si>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</si>
  <si>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</si>
  <si>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</si>
  <si>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</si>
  <si>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</si>
  <si>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</si>
  <si>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</si>
  <si>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</si>
  <si>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</si>
  <si>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</si>
  <si>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</si>
  <si>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</si>
  <si>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</si>
  <si>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</si>
  <si>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</si>
  <si>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</si>
  <si>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</si>
  <si>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</si>
  <si>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</si>
  <si>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</si>
  <si>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</si>
  <si>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</si>
  <si>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</si>
  <si>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</si>
  <si>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</si>
  <si>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</si>
  <si>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</si>
  <si>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</si>
  <si>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</si>
  <si>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</si>
  <si>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</si>
  <si>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</si>
  <si>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</si>
  <si>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</si>
  <si>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</si>
  <si>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</si>
  <si>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</si>
  <si>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</si>
  <si>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</si>
  <si>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</si>
  <si>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</si>
  <si>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</si>
  <si>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</si>
  <si>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</si>
  <si>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</si>
  <si>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</si>
  <si>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</si>
  <si>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</si>
  <si>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</si>
  <si>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</si>
  <si>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</si>
  <si>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</si>
  <si>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</si>
  <si>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</si>
  <si>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</si>
  <si>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</si>
  <si>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</si>
  <si>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</si>
  <si>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</si>
  <si>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</si>
  <si>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</si>
  <si>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</si>
  <si>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</si>
  <si>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</si>
  <si>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</si>
  <si>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</si>
  <si>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</si>
  <si>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</si>
  <si>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</si>
  <si>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</si>
  <si>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</si>
  <si>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</si>
  <si>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</si>
  <si>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</si>
  <si>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</si>
  <si>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</si>
  <si>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</si>
  <si>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</si>
  <si>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</si>
  <si>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</si>
  <si>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</si>
  <si>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</si>
  <si>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</si>
  <si>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</si>
  <si>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</si>
  <si>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</si>
  <si>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</si>
  <si>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</si>
  <si>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</si>
  <si>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</si>
  <si>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</si>
  <si>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</si>
  <si>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</si>
  <si>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</si>
  <si>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</si>
  <si>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</si>
  <si>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</si>
  <si>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</si>
  <si>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</si>
  <si>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</si>
  <si>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</si>
  <si>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</si>
  <si>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</si>
  <si>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</si>
  <si>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</si>
  <si>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</si>
  <si>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</si>
  <si>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</si>
  <si>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</si>
  <si>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</si>
  <si>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</si>
  <si>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</si>
  <si>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</si>
  <si>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</si>
  <si>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</si>
  <si>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</si>
  <si>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</si>
  <si>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</si>
  <si>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</si>
  <si>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</si>
  <si>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</si>
  <si>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</si>
  <si>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</si>
  <si>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</si>
  <si>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</si>
  <si>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</si>
  <si>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</si>
  <si>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</si>
  <si>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</si>
  <si>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</si>
  <si>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</si>
  <si>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</si>
  <si>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</si>
  <si>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</si>
  <si>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</si>
  <si>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</si>
  <si>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</si>
  <si>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</si>
  <si>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</si>
  <si>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</si>
  <si>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</si>
  <si>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</si>
  <si>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</si>
  <si>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</si>
  <si>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</si>
  <si>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</si>
  <si>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</si>
  <si>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</si>
  <si>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</si>
  <si>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</si>
  <si>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</si>
  <si>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</si>
  <si>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</si>
  <si>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</si>
  <si>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</si>
  <si>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</si>
  <si>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</si>
  <si>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</si>
  <si>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</si>
  <si>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</si>
  <si>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</si>
  <si>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</si>
  <si>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</si>
  <si>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</si>
  <si>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</si>
  <si>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</si>
  <si>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</si>
  <si>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</si>
  <si>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</si>
  <si>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</si>
  <si>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</si>
  <si>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</si>
  <si>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</si>
  <si>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</si>
  <si>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</si>
  <si>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</si>
  <si>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</si>
  <si>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</si>
  <si>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</si>
  <si>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</si>
  <si>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</si>
  <si>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</si>
  <si>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</si>
  <si>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</si>
  <si>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</si>
  <si>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</si>
  <si>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</si>
  <si>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</si>
  <si>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</si>
  <si>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</si>
  <si>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</si>
  <si>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</si>
  <si>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</si>
  <si>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</si>
  <si>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</si>
  <si>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</si>
  <si>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</si>
  <si>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</si>
  <si>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</si>
  <si>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</si>
  <si>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</si>
  <si>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</si>
  <si>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</si>
  <si>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</si>
  <si>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</si>
  <si>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</si>
  <si>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</si>
  <si>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</si>
  <si>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</si>
  <si>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</si>
  <si>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</si>
  <si>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</si>
  <si>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</si>
  <si>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</si>
  <si>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</si>
  <si>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</si>
  <si>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</si>
  <si>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</si>
  <si>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</si>
  <si>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</si>
  <si>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</si>
  <si>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</si>
  <si>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</si>
  <si>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</si>
  <si>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</si>
  <si>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</si>
  <si>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</si>
  <si>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</si>
  <si>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</si>
  <si>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</si>
  <si>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</si>
  <si>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</si>
  <si>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</si>
  <si>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</si>
  <si>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</si>
  <si>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</si>
  <si>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</si>
  <si>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</si>
  <si>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</si>
  <si>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</si>
  <si>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</si>
  <si>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</si>
  <si>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</si>
  <si>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</si>
  <si>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</si>
  <si>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</si>
  <si>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</si>
  <si>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</si>
  <si>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</si>
  <si>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</si>
  <si>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</si>
  <si>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</si>
  <si>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</si>
  <si>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</si>
  <si>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</si>
  <si>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</si>
  <si>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</si>
  <si>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</si>
  <si>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</si>
  <si>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</si>
  <si>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</si>
  <si>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</si>
  <si>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</si>
  <si>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</si>
  <si>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</si>
  <si>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</si>
  <si>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</si>
  <si>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</si>
  <si>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</si>
  <si>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</si>
  <si>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</si>
  <si>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</si>
  <si>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</si>
  <si>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</si>
  <si>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</si>
  <si>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</si>
  <si>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</si>
  <si>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</si>
  <si>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</si>
  <si>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</si>
  <si>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</si>
  <si>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</si>
  <si>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</si>
  <si>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</si>
  <si>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</si>
  <si>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</si>
  <si>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</si>
  <si>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</si>
  <si>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</si>
  <si>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</si>
  <si>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</si>
  <si>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</si>
  <si>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</si>
  <si>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</si>
  <si>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</si>
  <si>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</si>
  <si>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</si>
  <si>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</si>
  <si>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</si>
  <si>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</si>
  <si>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</si>
  <si>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</si>
  <si>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</si>
  <si>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</si>
  <si>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</si>
  <si>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</si>
  <si>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</si>
  <si>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</si>
  <si>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</si>
  <si>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</si>
  <si>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</si>
  <si>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</si>
  <si>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</si>
  <si>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</si>
  <si>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</si>
  <si>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</si>
  <si>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</si>
  <si>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</si>
  <si>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</si>
  <si>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</si>
  <si>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</si>
  <si>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</si>
  <si>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</si>
  <si>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</si>
  <si>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</si>
  <si>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</si>
  <si>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</si>
  <si>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</si>
  <si>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</si>
  <si>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</si>
  <si>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</si>
  <si>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</si>
  <si>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</si>
  <si>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</si>
  <si>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</si>
  <si>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</si>
  <si>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</si>
  <si>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</si>
  <si>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</si>
  <si>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</si>
  <si>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</si>
  <si>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</si>
  <si>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</si>
  <si>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</si>
  <si>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</si>
  <si>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</si>
  <si>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</si>
  <si>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</si>
  <si>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</si>
  <si>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</si>
  <si>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</si>
  <si>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</si>
  <si>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</si>
  <si>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</si>
  <si>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</si>
  <si>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</si>
  <si>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</si>
  <si>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</si>
  <si>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</si>
  <si>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</si>
  <si>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</si>
  <si>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</si>
  <si>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</si>
  <si>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</si>
  <si>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</si>
  <si>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</si>
  <si>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</si>
  <si>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</si>
  <si>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</si>
  <si>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</si>
  <si>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</si>
  <si>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</si>
  <si>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</si>
  <si>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</si>
  <si>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</si>
  <si>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</si>
  <si>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</si>
  <si>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</si>
  <si>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</si>
  <si>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</si>
  <si>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</si>
  <si>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</si>
  <si>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</si>
  <si>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</si>
  <si>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</si>
  <si>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</si>
  <si>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</si>
  <si>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</si>
  <si>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</si>
  <si>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</si>
  <si>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</si>
  <si>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</si>
  <si>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</si>
  <si>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</si>
  <si>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</si>
  <si>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</si>
  <si>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</si>
  <si>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</si>
  <si>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</si>
  <si>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</si>
  <si>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</si>
  <si>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</si>
  <si>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</si>
  <si>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</si>
  <si>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</si>
  <si>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</si>
  <si>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</si>
  <si>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</si>
  <si>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</si>
  <si>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</si>
  <si>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</si>
  <si>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</si>
  <si>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</si>
  <si>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</si>
  <si>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</si>
  <si>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</si>
  <si>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</si>
  <si>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</si>
  <si>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</si>
  <si>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</si>
  <si>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</si>
  <si>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</si>
  <si>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</si>
  <si>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</si>
  <si>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</si>
  <si>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</si>
  <si>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</si>
  <si>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</si>
  <si>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</si>
  <si>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</si>
  <si>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</si>
  <si>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</si>
  <si>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</si>
  <si>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</si>
  <si>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</si>
  <si>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</si>
  <si>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</si>
  <si>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</si>
  <si>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</si>
  <si>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</si>
  <si>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</si>
  <si>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</si>
  <si>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</si>
  <si>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</si>
  <si>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</si>
  <si>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</si>
  <si>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</si>
  <si>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</si>
  <si>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</si>
  <si>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</si>
  <si>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</si>
  <si>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</si>
  <si>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</si>
  <si>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</si>
  <si>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</si>
  <si>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</si>
  <si>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</si>
  <si>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</si>
  <si>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</si>
  <si>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</si>
  <si>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</si>
  <si>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</si>
  <si>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</si>
  <si>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</si>
  <si>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</si>
  <si>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</si>
  <si>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</si>
  <si>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</si>
  <si>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</si>
  <si>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</si>
  <si>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</si>
  <si>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</si>
  <si>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</si>
  <si>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</si>
  <si>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</si>
  <si>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</si>
  <si>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</si>
  <si>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</si>
  <si>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</si>
  <si>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</si>
  <si>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</si>
  <si>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</si>
  <si>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</si>
  <si>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</si>
  <si>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</si>
  <si>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</si>
  <si>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</si>
  <si>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</si>
  <si>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</si>
  <si>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</si>
  <si>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</si>
  <si>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</si>
  <si>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</si>
  <si>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</si>
  <si>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</si>
  <si>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</si>
  <si>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</si>
  <si>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</si>
  <si>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</si>
  <si>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</si>
  <si>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</si>
  <si>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</si>
  <si>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</si>
  <si>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</si>
  <si>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</si>
  <si>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</si>
  <si>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</si>
  <si>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</si>
  <si>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</si>
  <si>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</si>
  <si>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</si>
  <si>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</si>
  <si>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</si>
  <si>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</si>
  <si>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</si>
  <si>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</si>
  <si>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</si>
  <si>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</si>
  <si>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</si>
  <si>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</si>
  <si>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</si>
  <si>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</si>
  <si>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</si>
  <si>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</si>
  <si>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</si>
  <si>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</si>
  <si>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</si>
  <si>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</si>
  <si>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</si>
  <si>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</si>
  <si>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</si>
  <si>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</si>
  <si>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</si>
  <si>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</si>
  <si>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</si>
  <si>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</si>
  <si>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</si>
  <si>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</si>
  <si>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</si>
  <si>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</si>
  <si>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</si>
  <si>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</si>
  <si>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</si>
  <si>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</si>
  <si>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</si>
  <si>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</si>
  <si>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</si>
  <si>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</si>
  <si>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</si>
  <si>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</si>
  <si>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</si>
  <si>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</si>
  <si>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</si>
  <si>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</si>
  <si>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</si>
  <si>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</si>
  <si>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</si>
  <si>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</si>
  <si>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</si>
  <si>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</si>
  <si>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</si>
  <si>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</si>
  <si>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</si>
  <si>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</si>
  <si>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</si>
  <si>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</si>
  <si>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</si>
  <si>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</si>
  <si>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</si>
  <si>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</si>
  <si>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</si>
  <si>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</si>
  <si>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</si>
  <si>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</si>
  <si>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</si>
  <si>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</si>
  <si>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</si>
  <si>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</si>
  <si>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</si>
  <si>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</si>
  <si>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</si>
  <si>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</si>
  <si>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</si>
  <si>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</si>
  <si>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</si>
  <si>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</si>
  <si>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</si>
  <si>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</si>
  <si>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</si>
  <si>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</si>
  <si>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</si>
  <si>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</si>
  <si>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</si>
  <si>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</si>
  <si>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</si>
  <si>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</si>
  <si>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</si>
  <si>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</si>
  <si>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</si>
  <si>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</si>
  <si>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</si>
  <si>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</si>
  <si>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</si>
  <si>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</si>
  <si>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</si>
  <si>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</si>
  <si>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</si>
  <si>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</si>
  <si>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</si>
  <si>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</si>
  <si>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</si>
  <si>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</si>
  <si>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</si>
  <si>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</si>
  <si>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</si>
  <si>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</si>
  <si>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</si>
  <si>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</si>
  <si>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</si>
  <si>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</si>
  <si>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</si>
  <si>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</si>
  <si>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</si>
  <si>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</si>
  <si>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</si>
  <si>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</si>
  <si>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</si>
  <si>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</si>
  <si>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</si>
  <si>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</si>
  <si>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</si>
  <si>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</si>
  <si>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</si>
  <si>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</si>
  <si>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</si>
  <si>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</si>
  <si>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</si>
  <si>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</si>
  <si>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</si>
  <si>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</si>
  <si>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</si>
  <si>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</si>
  <si>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</si>
  <si>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</si>
  <si>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</si>
  <si>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</si>
  <si>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</si>
  <si>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</si>
  <si>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</si>
  <si>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</si>
  <si>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</si>
  <si>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</si>
  <si>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</si>
  <si>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</si>
  <si>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</si>
  <si>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</si>
  <si>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</si>
  <si>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</si>
  <si>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</si>
  <si>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</si>
  <si>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</si>
  <si>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</si>
  <si>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</si>
  <si>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</si>
  <si>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</si>
  <si>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</si>
  <si>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</si>
  <si>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</si>
  <si>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</si>
  <si>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</si>
  <si>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</si>
  <si>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</si>
  <si>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</si>
  <si>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</si>
  <si>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</si>
  <si>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</si>
  <si>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</si>
  <si>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</si>
  <si>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</si>
  <si>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</si>
  <si>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</si>
  <si>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</si>
  <si>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</si>
  <si>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</si>
  <si>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</si>
  <si>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</si>
  <si>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</si>
  <si>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</si>
  <si>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</si>
  <si>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</si>
  <si>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</si>
  <si>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</si>
  <si>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</si>
  <si>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</si>
  <si>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</si>
  <si>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</si>
  <si>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</si>
  <si>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</si>
  <si>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</si>
  <si>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</si>
  <si>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</si>
  <si>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</si>
  <si>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</si>
  <si>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</si>
  <si>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</si>
  <si>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</si>
  <si>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</si>
  <si>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</si>
  <si>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</si>
  <si>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</si>
  <si>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</si>
  <si>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</si>
  <si>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</si>
  <si>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</si>
  <si>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</si>
  <si>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</si>
  <si>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</si>
  <si>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</si>
  <si>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</si>
  <si>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</si>
  <si>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</si>
  <si>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</si>
  <si>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</si>
  <si>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</si>
  <si>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</si>
  <si>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</si>
  <si>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</si>
  <si>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</si>
  <si>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</si>
  <si>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</si>
  <si>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</si>
  <si>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</si>
  <si>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</si>
  <si>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</si>
  <si>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</si>
  <si>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</si>
  <si>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</si>
  <si>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</si>
  <si>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</si>
  <si>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</si>
  <si>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</si>
  <si>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</si>
  <si>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</si>
  <si>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</si>
  <si>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</si>
  <si>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</si>
  <si>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</si>
  <si>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</si>
  <si>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</si>
  <si>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</si>
  <si>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</si>
  <si>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</si>
  <si>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</si>
  <si>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</si>
  <si>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</si>
  <si>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</si>
  <si>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</si>
  <si>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</si>
  <si>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</si>
  <si>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</si>
  <si>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</si>
  <si>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</si>
  <si>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</si>
  <si>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</si>
  <si>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</si>
  <si>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</si>
  <si>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</si>
  <si>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</si>
  <si>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</si>
  <si>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</si>
  <si>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</si>
  <si>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</si>
  <si>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</si>
  <si>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</si>
  <si>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</si>
  <si>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</si>
  <si>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</si>
  <si>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</si>
  <si>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</si>
  <si>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</si>
  <si>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</si>
  <si>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</si>
  <si>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</si>
  <si>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</si>
  <si>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</si>
  <si>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</si>
  <si>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</si>
  <si>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</si>
  <si>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</si>
  <si>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</si>
  <si>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</si>
  <si>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</si>
  <si>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</si>
  <si>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</si>
  <si>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</si>
  <si>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</si>
  <si>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</si>
  <si>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</si>
  <si>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</si>
  <si>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</si>
  <si>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</si>
  <si>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</si>
  <si>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</si>
  <si>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</si>
  <si>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</si>
  <si>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</si>
  <si>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</si>
  <si>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</si>
  <si>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</si>
  <si>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</si>
  <si>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</si>
  <si>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</si>
  <si>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</si>
  <si>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</si>
  <si>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</si>
  <si>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</si>
  <si>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</si>
  <si>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</si>
  <si>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</si>
  <si>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</si>
  <si>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</si>
  <si>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</si>
  <si>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</si>
  <si>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</si>
  <si>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</si>
  <si>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</si>
  <si>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</si>
  <si>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</si>
  <si>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</si>
  <si>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</si>
  <si>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</si>
  <si>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</si>
  <si>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</si>
  <si>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</si>
  <si>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</si>
  <si>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</si>
  <si>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</si>
  <si>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</si>
  <si>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</si>
  <si>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</si>
  <si>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</si>
  <si>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</si>
  <si>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</si>
  <si>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</si>
  <si>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</si>
  <si>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</si>
  <si>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</si>
  <si>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</si>
  <si>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</si>
  <si>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</si>
  <si>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</si>
  <si>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</si>
  <si>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</si>
  <si>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</si>
  <si>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</si>
  <si>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</si>
  <si>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</si>
  <si>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</si>
  <si>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</si>
  <si>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</si>
  <si>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</si>
  <si>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</si>
  <si>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</si>
  <si>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</si>
  <si>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</si>
  <si>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</si>
  <si>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</si>
  <si>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</si>
  <si>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</si>
  <si>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</si>
  <si>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</si>
  <si>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</si>
  <si>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</si>
  <si>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</si>
  <si>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</si>
  <si>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</si>
  <si>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</si>
  <si>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</si>
  <si>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</si>
  <si>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</si>
  <si>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</si>
  <si>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</si>
  <si>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</si>
  <si>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</si>
  <si>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</si>
  <si>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</si>
  <si>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</si>
  <si>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</si>
  <si>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</si>
  <si>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</si>
  <si>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</si>
  <si>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</si>
  <si>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</si>
  <si>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</si>
  <si>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</si>
  <si>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</si>
  <si>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</si>
  <si>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</si>
  <si>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</si>
  <si>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</si>
  <si>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</si>
  <si>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</si>
  <si>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</si>
  <si>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</si>
  <si>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</si>
  <si>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</si>
  <si>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</si>
  <si>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</si>
  <si>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</si>
  <si>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</si>
  <si>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</si>
  <si>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</si>
  <si>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</si>
  <si>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</si>
  <si>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</si>
  <si>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</si>
  <si>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</si>
  <si>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</si>
  <si>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</si>
  <si>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</si>
  <si>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</si>
  <si>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</si>
  <si>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</si>
  <si>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</si>
  <si>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</si>
  <si>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</si>
  <si>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</si>
  <si>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</si>
  <si>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</si>
  <si>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</si>
  <si>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</si>
  <si>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</si>
  <si>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</si>
  <si>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</si>
  <si>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</si>
  <si>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</si>
  <si>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</si>
  <si>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</si>
  <si>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</si>
  <si>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</si>
  <si>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</si>
  <si>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</si>
  <si>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</si>
  <si>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</si>
  <si>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</si>
  <si>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</si>
  <si>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</si>
  <si>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</si>
  <si>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</si>
  <si>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</si>
  <si>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</si>
  <si>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</si>
  <si>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</si>
  <si>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</si>
  <si>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</si>
  <si>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</si>
  <si>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</si>
  <si>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</si>
  <si>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</si>
  <si>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</si>
  <si>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</si>
  <si>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</si>
  <si>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</si>
  <si>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</si>
  <si>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</si>
  <si>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</si>
  <si>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</si>
  <si>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</si>
  <si>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</si>
  <si>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</si>
  <si>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</si>
  <si>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</si>
  <si>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</si>
  <si>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</si>
  <si>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</si>
  <si>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</si>
  <si>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</si>
  <si>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</si>
  <si>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</si>
  <si>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</si>
  <si>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</si>
  <si>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</si>
  <si>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</si>
  <si>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</si>
  <si>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</si>
  <si>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</si>
  <si>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</si>
  <si>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</si>
  <si>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</si>
  <si>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</si>
  <si>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</si>
  <si>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</si>
  <si>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</si>
  <si>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</si>
  <si>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</si>
  <si>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</si>
  <si>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</si>
  <si>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</si>
  <si>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</si>
  <si>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</si>
  <si>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</si>
  <si>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</si>
  <si>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</si>
  <si>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</si>
  <si>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</si>
  <si>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</si>
  <si>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</si>
  <si>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</si>
  <si>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</si>
  <si>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</si>
  <si>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</si>
  <si>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</si>
  <si>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</si>
  <si>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</si>
  <si>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</si>
  <si>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</si>
  <si>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</si>
  <si>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</si>
  <si>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</si>
  <si>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</si>
  <si>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</si>
  <si>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</si>
  <si>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</si>
  <si>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</si>
  <si>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</si>
  <si>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</si>
  <si>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</si>
  <si>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</si>
  <si>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</si>
  <si>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</si>
  <si>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</si>
  <si>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</si>
  <si>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</si>
  <si>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</si>
  <si>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</si>
  <si>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</si>
  <si>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</si>
  <si>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</si>
  <si>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</si>
  <si>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</si>
  <si>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</si>
  <si>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</si>
  <si>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</si>
  <si>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</si>
  <si>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</si>
  <si>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</si>
  <si>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</si>
  <si>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</si>
  <si>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</si>
  <si>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</si>
  <si>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</si>
  <si>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</si>
  <si>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</si>
  <si>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</si>
  <si>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</si>
  <si>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</si>
  <si>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</si>
  <si>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</si>
  <si>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</si>
  <si>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</si>
  <si>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</si>
  <si>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</si>
  <si>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</si>
  <si>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</si>
  <si>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</si>
  <si>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</si>
  <si>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</si>
  <si>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</si>
  <si>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</si>
  <si>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</si>
  <si>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</si>
  <si>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</si>
  <si>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</si>
  <si>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</si>
  <si>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</si>
  <si>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</si>
  <si>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</si>
  <si>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</si>
  <si>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</si>
  <si>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</si>
  <si>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</si>
  <si>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</si>
  <si>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</si>
  <si>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</si>
  <si>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</si>
  <si>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</si>
  <si>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</si>
  <si>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</si>
  <si>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</si>
  <si>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</si>
  <si>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</si>
  <si>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</si>
  <si>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</si>
  <si>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</si>
  <si>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</si>
  <si>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</si>
  <si>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</si>
  <si>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</si>
  <si>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</si>
  <si>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</si>
  <si>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</si>
  <si>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</si>
  <si>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</si>
  <si>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</si>
  <si>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</si>
  <si>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</si>
  <si>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</si>
  <si>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</si>
  <si>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</si>
  <si>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</si>
  <si>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</si>
  <si>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</si>
  <si>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</si>
  <si>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</si>
  <si>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</si>
  <si>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</si>
  <si>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</si>
  <si>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</si>
  <si>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</si>
  <si>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</si>
  <si>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</si>
  <si>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</si>
  <si>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</si>
  <si>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</si>
  <si>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</si>
  <si>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</si>
  <si>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</si>
  <si>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</si>
  <si>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</si>
  <si>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</si>
  <si>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</si>
  <si>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</si>
  <si>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</si>
  <si>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</si>
  <si>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</si>
  <si>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</si>
  <si>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</si>
  <si>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</si>
  <si>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</si>
  <si>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</si>
  <si>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</si>
  <si>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</si>
  <si>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</si>
  <si>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</si>
  <si>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</si>
  <si>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</si>
  <si>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</si>
  <si>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</si>
  <si>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</si>
  <si>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</si>
  <si>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</si>
  <si>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</si>
  <si>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</si>
  <si>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</si>
  <si>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</si>
  <si>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</si>
  <si>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</si>
  <si>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</si>
  <si>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</si>
  <si>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</si>
  <si>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</si>
  <si>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</si>
  <si>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</si>
  <si>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</si>
  <si>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</si>
  <si>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</si>
  <si>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</si>
  <si>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</si>
  <si>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</si>
  <si>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</si>
  <si>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</si>
  <si>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</si>
  <si>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</si>
  <si>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</si>
  <si>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</si>
  <si>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</si>
  <si>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</si>
  <si>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</si>
  <si>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</si>
  <si>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</si>
  <si>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</si>
  <si>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</si>
  <si>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</si>
  <si>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</si>
  <si>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</si>
  <si>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</si>
  <si>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</si>
  <si>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</si>
  <si>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</si>
  <si>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</si>
  <si>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</si>
  <si>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</si>
  <si>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</si>
  <si>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</si>
  <si>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</si>
  <si>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</si>
  <si>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</si>
  <si>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</si>
  <si>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</si>
  <si>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</si>
  <si>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</si>
  <si>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</si>
  <si>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</si>
  <si>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</si>
  <si>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</si>
  <si>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</si>
  <si>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</si>
  <si>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</si>
  <si>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</si>
  <si>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</si>
  <si>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</si>
  <si>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</si>
  <si>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</si>
  <si>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</si>
  <si>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</si>
  <si>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</si>
  <si>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</si>
  <si>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</si>
  <si>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</si>
  <si>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</si>
  <si>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</si>
  <si>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</si>
  <si>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</si>
  <si>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</si>
  <si>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</si>
  <si>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</si>
  <si>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</si>
  <si>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</si>
  <si>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</si>
  <si>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</si>
  <si>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</si>
  <si>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</si>
  <si>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</si>
  <si>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</si>
  <si>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</si>
  <si>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</si>
  <si>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</si>
  <si>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</si>
  <si>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</si>
  <si>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</si>
  <si>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</si>
  <si>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</si>
  <si>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</si>
  <si>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</si>
  <si>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</si>
  <si>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</si>
  <si>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</si>
  <si>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</si>
  <si>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</si>
  <si>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</si>
  <si>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</si>
  <si>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</si>
  <si>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</si>
  <si>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</si>
  <si>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</si>
  <si>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</si>
  <si>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</si>
  <si>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</si>
  <si>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</si>
  <si>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</si>
  <si>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</si>
  <si>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</si>
  <si>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</si>
  <si>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</si>
  <si>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</si>
  <si>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</si>
  <si>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</si>
  <si>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</si>
  <si>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</si>
  <si>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</si>
  <si>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</si>
  <si>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</si>
  <si>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</si>
  <si>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</si>
  <si>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</si>
  <si>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</si>
  <si>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</si>
  <si>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</si>
  <si>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</si>
  <si>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</si>
  <si>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</si>
  <si>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</si>
  <si>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</si>
  <si>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</si>
  <si>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</si>
  <si>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</si>
  <si>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</si>
  <si>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</si>
  <si>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</si>
  <si>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</si>
  <si>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</si>
  <si>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</si>
  <si>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</si>
  <si>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</si>
  <si>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</si>
  <si>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</si>
  <si>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</si>
  <si>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</si>
  <si>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</si>
  <si>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</si>
  <si>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</si>
  <si>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</si>
  <si>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</si>
  <si>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</si>
  <si>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</si>
  <si>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</si>
  <si>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</si>
  <si>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</si>
  <si>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</si>
  <si>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</si>
  <si>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</si>
  <si>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</si>
  <si>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</si>
  <si>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</si>
  <si>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</si>
  <si>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</si>
  <si>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</si>
  <si>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</si>
  <si>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</si>
  <si>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</si>
  <si>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</si>
  <si>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</si>
  <si>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</si>
  <si>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</si>
  <si>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</si>
  <si>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</si>
  <si>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</si>
  <si>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</si>
  <si>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</si>
  <si>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</si>
  <si>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</si>
  <si>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</si>
  <si>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</si>
  <si>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</si>
  <si>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</si>
  <si>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</si>
  <si>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</si>
  <si>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</si>
  <si>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</si>
  <si>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</si>
  <si>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</si>
  <si>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</si>
  <si>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</si>
  <si>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</si>
  <si>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</si>
  <si>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</si>
  <si>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</si>
  <si>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</si>
  <si>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</si>
  <si>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</si>
  <si>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</si>
  <si>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</si>
  <si>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</si>
  <si>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</si>
  <si>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</si>
  <si>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</si>
  <si>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</si>
  <si>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</si>
  <si>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</si>
  <si>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</si>
  <si>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</si>
  <si>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</si>
  <si>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</si>
  <si>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</si>
  <si>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</si>
  <si>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</si>
  <si>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</si>
  <si>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</si>
  <si>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</si>
  <si>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</si>
  <si>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</si>
  <si>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</si>
  <si>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</si>
  <si>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</si>
  <si>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</si>
  <si>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</si>
  <si>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</si>
  <si>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</si>
  <si>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</si>
  <si>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</si>
  <si>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</si>
  <si>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</si>
  <si>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</si>
  <si>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</si>
  <si>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</si>
  <si>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</si>
  <si>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</si>
  <si>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</si>
  <si>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</si>
  <si>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</si>
  <si>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</si>
  <si>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</si>
  <si>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</si>
  <si>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</si>
  <si>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</si>
  <si>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</si>
  <si>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</si>
  <si>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</si>
  <si>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</si>
  <si>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</si>
  <si>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</si>
  <si>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</si>
  <si>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</si>
  <si>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</si>
  <si>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</si>
  <si>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</si>
  <si>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</si>
  <si>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</si>
  <si>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</si>
  <si>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</si>
  <si>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</si>
  <si>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</si>
  <si>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</si>
  <si>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</si>
  <si>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</si>
  <si>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</si>
  <si>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</si>
  <si>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</si>
  <si>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</si>
  <si>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</si>
  <si>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</si>
  <si>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</si>
  <si>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</si>
  <si>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</si>
  <si>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</si>
  <si>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</si>
  <si>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</si>
  <si>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</si>
  <si>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</si>
  <si>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</si>
  <si>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</si>
  <si>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</si>
  <si>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</si>
  <si>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</si>
  <si>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</si>
  <si>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</si>
  <si>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</si>
  <si>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</si>
  <si>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</si>
  <si>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</si>
  <si>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</si>
  <si>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</si>
  <si>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</si>
  <si>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</si>
  <si>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</si>
  <si>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</si>
  <si>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</si>
  <si>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</si>
  <si>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</si>
  <si>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</si>
  <si>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</si>
  <si>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</si>
  <si>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</si>
  <si>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</si>
  <si>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</si>
  <si>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</si>
  <si>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</si>
  <si>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</si>
  <si>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</si>
  <si>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</si>
  <si>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</si>
  <si>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</si>
  <si>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</si>
  <si>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</si>
  <si>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</si>
  <si>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</si>
  <si>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</si>
  <si>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</si>
  <si>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</si>
  <si>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</si>
  <si>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</si>
  <si>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</si>
  <si>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</si>
  <si>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</si>
  <si>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</si>
  <si>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</si>
  <si>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</si>
  <si>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</si>
  <si>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</si>
  <si>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</si>
  <si>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</si>
  <si>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</si>
  <si>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</si>
  <si>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</si>
  <si>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</si>
  <si>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</si>
  <si>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</si>
  <si>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</si>
  <si>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</si>
  <si>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</si>
  <si>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</si>
  <si>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</si>
  <si>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</si>
  <si>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</si>
  <si>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</si>
  <si>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</si>
  <si>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</si>
  <si>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</si>
  <si>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</si>
  <si>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</si>
  <si>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</si>
  <si>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</si>
  <si>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</si>
  <si>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</si>
  <si>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</si>
  <si>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</si>
  <si>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</si>
  <si>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</si>
  <si>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</si>
  <si>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</si>
  <si>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</si>
  <si>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</si>
  <si>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</si>
  <si>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</si>
  <si>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</si>
  <si>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</si>
  <si>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</si>
  <si>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</si>
  <si>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</si>
  <si>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</si>
  <si>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</si>
  <si>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</si>
  <si>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</si>
  <si>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</si>
  <si>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</si>
  <si>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</si>
  <si>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</si>
  <si>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</si>
  <si>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</si>
  <si>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</si>
  <si>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</si>
  <si>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</si>
  <si>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</si>
  <si>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</si>
  <si>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</si>
  <si>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</si>
  <si>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</si>
  <si>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</si>
  <si>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</si>
  <si>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</si>
  <si>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</si>
  <si>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</si>
  <si>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</si>
  <si>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</si>
  <si>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</si>
  <si>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</si>
  <si>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</si>
  <si>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</si>
  <si>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</si>
  <si>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</si>
  <si>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</si>
  <si>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</si>
  <si>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</si>
  <si>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</si>
  <si>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</si>
  <si>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</si>
  <si>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</si>
  <si>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</si>
  <si>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</si>
  <si>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</si>
  <si>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</si>
  <si>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</si>
  <si>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</si>
  <si>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</si>
  <si>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</si>
  <si>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</si>
  <si>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</si>
  <si>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</si>
  <si>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</si>
  <si>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</si>
  <si>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</si>
  <si>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</si>
  <si>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</si>
  <si>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</si>
  <si>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</si>
  <si>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</si>
  <si>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</si>
  <si>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</si>
  <si>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</si>
  <si>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</si>
  <si>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</si>
  <si>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</si>
  <si>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</si>
  <si>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</si>
  <si>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</si>
  <si>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</si>
  <si>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</si>
  <si>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</si>
  <si>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</si>
  <si>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</si>
  <si>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</si>
  <si>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</si>
  <si>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</si>
  <si>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</si>
  <si>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</si>
  <si>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</si>
  <si>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</si>
  <si>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</si>
  <si>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</si>
  <si>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</si>
  <si>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</si>
  <si>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</si>
  <si>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</si>
  <si>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</si>
  <si>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</si>
  <si>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</si>
  <si>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</si>
  <si>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</si>
  <si>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</si>
  <si>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</si>
  <si>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</si>
  <si>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</si>
  <si>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</si>
  <si>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</si>
  <si>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</si>
  <si>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</si>
  <si>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</si>
  <si>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</si>
  <si>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</si>
  <si>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</si>
  <si>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</si>
  <si>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</si>
  <si>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</si>
  <si>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</si>
  <si>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</si>
  <si>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</si>
  <si>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</si>
  <si>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</si>
  <si>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</si>
  <si>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</si>
  <si>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</si>
  <si>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</si>
  <si>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</si>
  <si>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</si>
  <si>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</si>
  <si>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</si>
  <si>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</si>
  <si>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</si>
  <si>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</si>
  <si>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</si>
  <si>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</si>
  <si>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</si>
  <si>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</si>
  <si>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</si>
  <si>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</si>
  <si>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</si>
  <si>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</si>
  <si>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</si>
  <si>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</si>
  <si>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</si>
  <si>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</si>
  <si>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</si>
  <si>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</si>
  <si>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</si>
  <si>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</si>
  <si>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</si>
  <si>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</si>
  <si>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</si>
  <si>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</si>
  <si>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</si>
  <si>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</si>
  <si>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</si>
  <si>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</si>
  <si>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</si>
  <si>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</si>
  <si>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</si>
  <si>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</si>
  <si>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</si>
  <si>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</si>
  <si>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</si>
  <si>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</si>
  <si>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</si>
  <si>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</si>
  <si>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</si>
  <si>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</si>
  <si>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</si>
  <si>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</si>
  <si>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</si>
  <si>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</si>
  <si>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</si>
  <si>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</si>
  <si>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</si>
  <si>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</si>
  <si>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</si>
  <si>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</si>
  <si>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</si>
  <si>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</si>
  <si>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</si>
  <si>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</si>
  <si>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</si>
  <si>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</si>
  <si>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</si>
  <si>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</si>
  <si>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</si>
  <si>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</si>
  <si>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</si>
  <si>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</si>
  <si>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</si>
  <si>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</si>
  <si>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</si>
  <si>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</si>
  <si>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</si>
  <si>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</si>
  <si>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</si>
  <si>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</si>
  <si>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</si>
  <si>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</si>
  <si>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</si>
  <si>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</si>
  <si>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</si>
  <si>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</si>
  <si>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</si>
  <si>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</si>
  <si>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</si>
  <si>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</si>
  <si>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</si>
  <si>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</si>
  <si>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</si>
  <si>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</si>
  <si>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</si>
  <si>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</si>
  <si>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</si>
  <si>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</si>
  <si>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</si>
  <si>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</si>
  <si>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</si>
  <si>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</si>
  <si>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</si>
  <si>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</si>
  <si>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</si>
  <si>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</si>
  <si>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</si>
  <si>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</si>
  <si>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</si>
  <si>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</si>
  <si>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</si>
  <si>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</si>
  <si>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</si>
  <si>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</si>
  <si>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</si>
  <si>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</si>
  <si>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</si>
  <si>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</si>
  <si>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</si>
  <si>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</si>
  <si>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</si>
  <si>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</si>
  <si>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</si>
  <si>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</si>
  <si>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</si>
  <si>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</si>
  <si>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</si>
  <si>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</si>
  <si>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</si>
  <si>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</si>
  <si>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</si>
  <si>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</si>
  <si>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</si>
  <si>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</si>
  <si>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</si>
  <si>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</si>
  <si>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</si>
  <si>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</si>
  <si>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</si>
  <si>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</si>
  <si>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</si>
  <si>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</si>
  <si>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</si>
  <si>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</si>
  <si>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</si>
  <si>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</si>
  <si>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</si>
  <si>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</si>
  <si>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</si>
  <si>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</si>
  <si>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</si>
  <si>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</si>
  <si>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</si>
  <si>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</si>
  <si>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</si>
  <si>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</si>
  <si>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</si>
  <si>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</si>
  <si>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</si>
  <si>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</si>
  <si>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</si>
  <si>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</si>
  <si>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</si>
  <si>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</si>
  <si>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</si>
  <si>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</si>
  <si>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</si>
  <si>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</si>
  <si>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</si>
  <si>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</si>
  <si>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</si>
  <si>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</si>
  <si>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</si>
  <si>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</si>
  <si>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</si>
  <si>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</si>
  <si>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</si>
  <si>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</si>
  <si>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</si>
  <si>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</si>
  <si>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</si>
  <si>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</si>
  <si>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</si>
  <si>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</si>
  <si>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</si>
  <si>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</si>
  <si>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</si>
  <si>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</si>
  <si>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</si>
  <si>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</si>
  <si>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</si>
  <si>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</si>
  <si>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</si>
  <si>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</si>
  <si>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</si>
  <si>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</si>
  <si>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</si>
  <si>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</si>
  <si>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</si>
  <si>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</si>
  <si>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</si>
  <si>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</si>
  <si>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</si>
  <si>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</si>
  <si>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</si>
  <si>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</si>
  <si>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</si>
  <si>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</si>
  <si>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</si>
  <si>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</si>
  <si>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</si>
  <si>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</si>
  <si>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</si>
  <si>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</si>
  <si>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</si>
  <si>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</si>
  <si>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</si>
  <si>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</si>
  <si>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</si>
  <si>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</si>
  <si>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</si>
  <si>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</si>
  <si>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</si>
  <si>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</si>
  <si>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</si>
  <si>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</si>
  <si>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</si>
  <si>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</si>
  <si>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</si>
  <si>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</si>
  <si>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</si>
  <si>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</si>
  <si>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</si>
  <si>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</si>
  <si>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</si>
  <si>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</si>
  <si>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</si>
  <si>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</si>
  <si>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</si>
  <si>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</si>
  <si>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</si>
  <si>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</si>
  <si>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</si>
  <si>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</si>
  <si>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</si>
  <si>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</si>
  <si>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</si>
  <si>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</si>
  <si>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</si>
  <si>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</si>
  <si>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</si>
  <si>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</si>
  <si>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</si>
  <si>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</si>
  <si>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</si>
  <si>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</si>
  <si>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</si>
  <si>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</si>
  <si>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</si>
  <si>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</si>
  <si>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</si>
  <si>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</si>
  <si>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</si>
  <si>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</si>
  <si>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</si>
  <si>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</si>
  <si>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</si>
  <si>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</si>
  <si>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</si>
  <si>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</si>
  <si>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</si>
  <si>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</si>
  <si>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</si>
  <si>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</si>
  <si>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</si>
  <si>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</si>
  <si>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</si>
  <si>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</si>
  <si>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</si>
  <si>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</si>
  <si>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</si>
  <si>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</si>
  <si>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</si>
  <si>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</si>
  <si>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</si>
  <si>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</si>
  <si>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</si>
  <si>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</si>
  <si>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</si>
  <si>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</si>
  <si>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</si>
  <si>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</si>
  <si>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</si>
  <si>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</si>
  <si>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</si>
  <si>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</si>
  <si>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</si>
  <si>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</si>
  <si>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</si>
  <si>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</si>
  <si>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</si>
  <si>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</si>
  <si>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</si>
  <si>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</si>
  <si>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</si>
  <si>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</si>
  <si>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</si>
  <si>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</si>
  <si>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</si>
  <si>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</si>
  <si>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</si>
  <si>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</si>
  <si>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</si>
  <si>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</si>
  <si>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</si>
  <si>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</si>
  <si>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</si>
  <si>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</si>
  <si>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</si>
  <si>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</si>
  <si>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</si>
  <si>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</si>
  <si>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</si>
  <si>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</si>
  <si>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</si>
  <si>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</si>
  <si>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</si>
  <si>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</si>
  <si>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</si>
  <si>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</si>
  <si>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</si>
  <si>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</si>
  <si>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</si>
  <si>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</si>
  <si>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</si>
  <si>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</si>
  <si>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</si>
  <si>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</si>
  <si>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</si>
  <si>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</si>
  <si>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</si>
  <si>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</si>
  <si>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</si>
  <si>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</si>
  <si>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</si>
  <si>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</si>
  <si>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</si>
  <si>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</si>
  <si>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</si>
  <si>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</si>
  <si>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</si>
  <si>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</si>
  <si>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</si>
  <si>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</si>
  <si>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</si>
  <si>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</si>
  <si>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</si>
  <si>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</si>
  <si>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</si>
  <si>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</si>
  <si>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</si>
  <si>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</si>
  <si>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</si>
  <si>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</si>
  <si>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</si>
  <si>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</si>
  <si>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</si>
  <si>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</si>
  <si>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</si>
  <si>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</si>
  <si>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</si>
  <si>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</si>
  <si>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</si>
  <si>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</si>
  <si>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</si>
  <si>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</si>
  <si>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</si>
  <si>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</si>
  <si>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</si>
  <si>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</si>
  <si>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</si>
  <si>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</si>
  <si>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</si>
  <si>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</si>
  <si>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</si>
  <si>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</si>
  <si>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</si>
  <si>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</si>
  <si>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</si>
  <si>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</si>
  <si>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</si>
  <si>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</si>
  <si>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</si>
  <si>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</si>
  <si>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</si>
  <si>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</si>
  <si>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</si>
  <si>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</si>
  <si>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</si>
  <si>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</si>
  <si>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</si>
  <si>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</si>
  <si>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</si>
  <si>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</si>
  <si>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</si>
  <si>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</si>
  <si>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</si>
  <si>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</si>
  <si>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</si>
  <si>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</si>
  <si>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</si>
  <si>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</si>
  <si>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</si>
  <si>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</si>
  <si>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</si>
  <si>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</si>
  <si>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</si>
  <si>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</si>
  <si>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</si>
  <si>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</si>
  <si>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</si>
  <si>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</si>
  <si>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</si>
  <si>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</si>
  <si>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</si>
  <si>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</si>
  <si>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</si>
  <si>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</si>
  <si>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</si>
  <si>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</si>
  <si>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</si>
  <si>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</si>
  <si>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</si>
  <si>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</si>
  <si>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</si>
  <si>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</si>
  <si>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</si>
  <si>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</si>
  <si>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</si>
  <si>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</si>
  <si>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</si>
  <si>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</si>
  <si>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</si>
  <si>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</si>
  <si>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</si>
  <si>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</si>
  <si>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</si>
  <si>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</si>
  <si>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</si>
  <si>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</si>
  <si>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</si>
  <si>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</si>
  <si>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</si>
  <si>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</si>
  <si>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</si>
  <si>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</si>
  <si>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</si>
  <si>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</si>
  <si>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</si>
  <si>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</si>
  <si>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</si>
  <si>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</si>
  <si>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</si>
  <si>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</si>
  <si>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</si>
  <si>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</si>
  <si>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</si>
  <si>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</si>
  <si>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</si>
  <si>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</si>
  <si>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</si>
  <si>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</si>
  <si>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</si>
  <si>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</si>
  <si>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</si>
  <si>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</si>
  <si>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</si>
  <si>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</si>
  <si>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</si>
  <si>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</si>
  <si>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</si>
  <si>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</si>
  <si>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</si>
  <si>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</si>
  <si>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</si>
  <si>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</si>
  <si>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</si>
  <si>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</si>
  <si>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</si>
  <si>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</si>
  <si>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</si>
  <si>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</si>
  <si>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</si>
  <si>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</si>
  <si>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</si>
  <si>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</si>
  <si>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</si>
  <si>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</si>
  <si>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</si>
  <si>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</si>
  <si>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</si>
  <si>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</si>
  <si>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</si>
  <si>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</si>
  <si>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</si>
  <si>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</si>
  <si>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</si>
  <si>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</si>
  <si>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</si>
  <si>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</si>
  <si>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</si>
  <si>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</si>
  <si>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</si>
  <si>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</si>
  <si>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</si>
  <si>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</si>
  <si>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</si>
  <si>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</si>
  <si>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</si>
  <si>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</si>
  <si>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</si>
  <si>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</si>
  <si>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</si>
  <si>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</si>
  <si>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</si>
  <si>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</si>
  <si>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</si>
  <si>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</si>
  <si>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</si>
  <si>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</si>
  <si>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</si>
  <si>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</si>
  <si>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</si>
  <si>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</si>
  <si>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</si>
  <si>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</si>
  <si>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</si>
  <si>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</si>
  <si>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</si>
  <si>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</si>
  <si>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</si>
  <si>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</si>
  <si>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</si>
  <si>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</si>
  <si>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</si>
  <si>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</si>
  <si>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</si>
  <si>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</si>
  <si>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</si>
  <si>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</si>
  <si>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</si>
  <si>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</si>
  <si>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</si>
  <si>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</si>
  <si>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</si>
  <si>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</si>
  <si>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</si>
  <si>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</si>
  <si>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</si>
  <si>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</si>
  <si>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</si>
  <si>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</si>
  <si>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</si>
  <si>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</si>
  <si>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</si>
  <si>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</si>
  <si>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</si>
  <si>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</si>
  <si>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</si>
  <si>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</si>
  <si>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</si>
  <si>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</si>
  <si>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</si>
  <si>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</si>
  <si>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</si>
  <si>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</si>
  <si>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</si>
  <si>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</si>
  <si>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</si>
  <si>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</si>
  <si>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</si>
  <si>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</si>
  <si>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</si>
  <si>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</si>
  <si>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</si>
  <si>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</si>
  <si>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</si>
  <si>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</si>
  <si>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</si>
  <si>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</si>
  <si>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</si>
  <si>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</si>
  <si>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</si>
  <si>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</si>
  <si>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</si>
  <si>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</si>
  <si>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</si>
  <si>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</si>
  <si>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</si>
  <si>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</si>
  <si>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</si>
  <si>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</si>
  <si>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</si>
  <si>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</si>
  <si>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</si>
  <si>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</si>
  <si>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</si>
  <si>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</si>
  <si>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</si>
  <si>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</si>
  <si>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</si>
  <si>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</si>
  <si>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</si>
  <si>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</si>
  <si>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</si>
  <si>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</si>
  <si>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</si>
  <si>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</si>
  <si>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</si>
  <si>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</si>
  <si>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</si>
  <si>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</si>
  <si>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</si>
  <si>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</si>
  <si>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</si>
  <si>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</si>
  <si>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</si>
  <si>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</si>
  <si>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</si>
  <si>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</si>
  <si>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</si>
  <si>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</si>
  <si>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</si>
  <si>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</si>
  <si>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</si>
  <si>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</si>
  <si>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</si>
  <si>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</si>
  <si>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</si>
  <si>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</si>
  <si>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</si>
  <si>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</si>
  <si>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</si>
  <si>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</si>
  <si>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</si>
  <si>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</si>
  <si>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</si>
  <si>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</si>
  <si>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</si>
  <si>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</si>
  <si>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</si>
  <si>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</si>
  <si>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</si>
  <si>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</si>
  <si>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</si>
  <si>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</si>
  <si>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</si>
  <si>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</si>
  <si>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</si>
  <si>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</si>
  <si>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</si>
  <si>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</si>
  <si>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</si>
  <si>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</si>
  <si>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</si>
  <si>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</si>
  <si>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</si>
  <si>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</si>
  <si>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</si>
  <si>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</si>
  <si>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</si>
  <si>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</si>
  <si>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</si>
  <si>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</si>
  <si>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</si>
  <si>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</si>
  <si>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</si>
  <si>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</si>
  <si>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</si>
  <si>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</si>
  <si>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</si>
  <si>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</si>
  <si>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</si>
  <si>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</si>
  <si>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</si>
  <si>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</si>
  <si>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</si>
  <si>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</si>
  <si>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</si>
  <si>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</si>
  <si>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</si>
  <si>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</si>
  <si>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</si>
  <si>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</si>
  <si>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</si>
  <si>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</si>
  <si>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</si>
  <si>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</si>
  <si>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</si>
  <si>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</si>
  <si>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</si>
  <si>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</si>
  <si>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</si>
  <si>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</si>
  <si>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</si>
  <si>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</si>
  <si>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</si>
  <si>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</si>
  <si>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</si>
  <si>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</si>
  <si>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</si>
  <si>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</si>
  <si>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</si>
  <si>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</si>
  <si>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</si>
  <si>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</si>
  <si>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</si>
  <si>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</si>
  <si>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</si>
  <si>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</si>
  <si>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</si>
  <si>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</si>
  <si>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</si>
  <si>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</si>
  <si>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</si>
  <si>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</si>
  <si>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</si>
  <si>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</si>
  <si>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</si>
  <si>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</si>
  <si>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</si>
  <si>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</si>
  <si>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</si>
  <si>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</si>
  <si>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</si>
  <si>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</si>
  <si>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</si>
  <si>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</si>
  <si>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</si>
  <si>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</si>
  <si>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</si>
  <si>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</si>
  <si>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</si>
  <si>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</si>
  <si>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</si>
  <si>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</si>
  <si>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</si>
  <si>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</si>
  <si>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</si>
  <si>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</si>
  <si>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</si>
  <si>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</si>
  <si>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</si>
  <si>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</si>
  <si>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</si>
  <si>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</si>
  <si>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</si>
  <si>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</si>
  <si>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</si>
  <si>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</si>
  <si>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</si>
  <si>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</si>
  <si>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</si>
  <si>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</si>
  <si>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</si>
  <si>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</si>
  <si>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</si>
  <si>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</si>
  <si>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</si>
  <si>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</si>
  <si>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</si>
  <si>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</si>
  <si>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</si>
  <si>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</si>
  <si>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</si>
  <si>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</si>
  <si>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</si>
  <si>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</si>
  <si>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</si>
  <si>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</si>
  <si>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</si>
  <si>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</si>
  <si>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</si>
  <si>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</si>
  <si>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</si>
  <si>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</si>
  <si>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</si>
  <si>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</si>
  <si>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</si>
  <si>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</si>
  <si>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</si>
  <si>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</si>
  <si>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</si>
  <si>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</si>
  <si>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</si>
  <si>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</si>
  <si>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</si>
  <si>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</si>
  <si>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</si>
  <si>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</si>
  <si>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</si>
  <si>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</si>
  <si>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</si>
  <si>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</si>
  <si>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</si>
  <si>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</si>
  <si>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</si>
  <si>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</si>
  <si>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</si>
  <si>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</si>
  <si>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</si>
  <si>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</si>
  <si>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</si>
  <si>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</si>
  <si>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</si>
  <si>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</si>
  <si>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</si>
  <si>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</si>
  <si>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</si>
  <si>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</si>
  <si>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</si>
  <si>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</si>
  <si>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</si>
  <si>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</si>
  <si>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</si>
  <si>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</si>
  <si>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</si>
  <si>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</si>
  <si>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</si>
  <si>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</si>
  <si>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</si>
  <si>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</si>
  <si>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</si>
  <si>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</si>
  <si>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</si>
  <si>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</si>
  <si>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</si>
  <si>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</si>
  <si>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</si>
  <si>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</si>
  <si>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</si>
  <si>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</si>
  <si>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</si>
  <si>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</si>
  <si>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</si>
  <si>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</si>
  <si>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</si>
  <si>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</si>
  <si>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</si>
  <si>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</si>
  <si>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</si>
  <si>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</si>
  <si>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</si>
  <si>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</si>
  <si>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</si>
  <si>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</si>
  <si>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</si>
  <si>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</si>
  <si>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</si>
  <si>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</si>
  <si>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</si>
  <si>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</si>
  <si>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</si>
  <si>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</si>
  <si>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</si>
  <si>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</si>
  <si>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</si>
  <si>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</si>
  <si>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</si>
  <si>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</si>
  <si>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</si>
  <si>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</si>
  <si>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</si>
  <si>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</si>
  <si>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</si>
  <si>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</si>
  <si>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</si>
  <si>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</si>
  <si>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</si>
  <si>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</si>
  <si>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</si>
  <si>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</si>
  <si>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</si>
  <si>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</si>
  <si>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</si>
  <si>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</si>
  <si>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</si>
  <si>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</si>
  <si>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</si>
  <si>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</si>
  <si>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</si>
  <si>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</si>
  <si>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</si>
  <si>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</si>
  <si>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</si>
  <si>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</si>
  <si>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</si>
  <si>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</si>
  <si>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</si>
  <si>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</si>
  <si>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</si>
  <si>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</si>
  <si>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</si>
  <si>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</si>
  <si>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</si>
  <si>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</si>
  <si>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</si>
  <si>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</si>
  <si>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</si>
  <si>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</si>
  <si>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</si>
  <si>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</si>
  <si>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</si>
  <si>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</si>
  <si>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</si>
  <si>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</si>
  <si>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</si>
  <si>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</si>
  <si>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</si>
  <si>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</si>
  <si>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</si>
  <si>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</si>
  <si>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</si>
  <si>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</si>
  <si>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</si>
  <si>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</si>
  <si>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</si>
  <si>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</si>
  <si>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</si>
  <si>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</si>
  <si>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</si>
  <si>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</si>
  <si>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</si>
  <si>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</si>
  <si>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</si>
  <si>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</si>
  <si>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</si>
  <si>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</si>
  <si>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</si>
  <si>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</si>
  <si>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</si>
  <si>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</si>
  <si>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</si>
  <si>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</si>
  <si>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</si>
  <si>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</si>
  <si>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</si>
  <si>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</si>
  <si>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</si>
  <si>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</si>
  <si>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</si>
  <si>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</si>
  <si>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</si>
  <si>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</si>
  <si>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</si>
  <si>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</si>
  <si>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</si>
  <si>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</si>
  <si>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</si>
  <si>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</si>
  <si>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</si>
  <si>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</si>
  <si>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</si>
  <si>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</si>
  <si>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</si>
  <si>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</si>
  <si>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</si>
  <si>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</si>
  <si>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</si>
  <si>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</si>
  <si>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</si>
  <si>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</si>
  <si>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</si>
  <si>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</si>
  <si>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</si>
  <si>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</si>
  <si>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</si>
  <si>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</si>
  <si>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</si>
  <si>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</si>
  <si>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</si>
  <si>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</si>
  <si>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</si>
  <si>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</si>
  <si>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</si>
  <si>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</si>
  <si>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</si>
  <si>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</si>
  <si>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</si>
  <si>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</si>
  <si>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</si>
  <si>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</si>
  <si>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</si>
  <si>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</si>
  <si>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</si>
  <si>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</si>
  <si>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</si>
  <si>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</si>
  <si>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</si>
  <si>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</si>
  <si>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</si>
  <si>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</si>
  <si>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</si>
  <si>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</si>
  <si>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</si>
  <si>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</si>
  <si>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</si>
  <si>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</si>
  <si>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</si>
  <si>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</si>
  <si>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</si>
  <si>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</si>
  <si>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</si>
  <si>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</si>
  <si>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</si>
  <si>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</si>
  <si>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</si>
  <si>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</si>
  <si>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</si>
  <si>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</si>
  <si>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</si>
  <si>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</si>
  <si>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</si>
  <si>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</si>
  <si>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</si>
  <si>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</si>
  <si>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</si>
  <si>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</si>
  <si>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</si>
  <si>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</si>
  <si>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</si>
  <si>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</si>
  <si>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</si>
  <si>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</si>
  <si>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</si>
  <si>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</si>
  <si>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</si>
  <si>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</si>
  <si>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</si>
  <si>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</si>
  <si>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</si>
  <si>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</si>
  <si>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</si>
  <si>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</si>
  <si>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</si>
  <si>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</si>
  <si>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</si>
  <si>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</si>
  <si>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</si>
  <si>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</si>
  <si>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</si>
  <si>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</si>
  <si>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</si>
  <si>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</si>
  <si>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</si>
  <si>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</si>
  <si>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</si>
  <si>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</si>
  <si>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</si>
  <si>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</si>
  <si>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</si>
  <si>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</si>
  <si>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</si>
  <si>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</si>
  <si>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</si>
  <si>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</si>
  <si>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</si>
  <si>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</si>
  <si>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</si>
  <si>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</si>
  <si>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</si>
  <si>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</si>
  <si>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</si>
  <si>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</si>
  <si>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</si>
  <si>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</si>
  <si>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</si>
  <si>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</si>
  <si>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</si>
  <si>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</si>
  <si>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</si>
  <si>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</si>
  <si>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</si>
  <si>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</si>
  <si>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</si>
  <si>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</si>
  <si>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</si>
  <si>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</si>
  <si>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</si>
  <si>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</si>
  <si>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</si>
  <si>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</si>
  <si>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</si>
  <si>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</si>
  <si>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</si>
  <si>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</si>
  <si>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</si>
  <si>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</si>
  <si>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</si>
  <si>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</si>
  <si>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</si>
  <si>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</si>
  <si>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</si>
  <si>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</si>
  <si>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</si>
  <si>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</si>
  <si>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</si>
  <si>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</si>
  <si>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</si>
  <si>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</si>
  <si>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</si>
  <si>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</si>
  <si>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</si>
  <si>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</si>
  <si>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</si>
  <si>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</si>
  <si>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</si>
  <si>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</si>
  <si>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</si>
  <si>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</si>
  <si>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</si>
  <si>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</si>
  <si>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</si>
  <si>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</si>
  <si>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</si>
  <si>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</si>
  <si>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</si>
  <si>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</si>
  <si>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</si>
  <si>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</si>
  <si>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</si>
  <si>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</si>
  <si>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</si>
  <si>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</si>
  <si>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</si>
  <si>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</si>
  <si>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</si>
  <si>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</si>
  <si>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</si>
  <si>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</si>
  <si>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</si>
  <si>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</si>
  <si>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</si>
  <si>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</si>
  <si>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</si>
  <si>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</si>
  <si>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</si>
  <si>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</si>
  <si>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</si>
  <si>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</si>
  <si>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</si>
  <si>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</si>
  <si>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</si>
  <si>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</si>
  <si>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</si>
  <si>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</si>
  <si>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</si>
  <si>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</si>
  <si>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</si>
  <si>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</si>
  <si>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</si>
  <si>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</si>
  <si>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</si>
  <si>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</si>
  <si>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</si>
  <si>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</si>
  <si>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</si>
  <si>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</si>
  <si>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</si>
  <si>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</si>
  <si>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</si>
  <si>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</si>
  <si>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</si>
  <si>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</si>
  <si>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</si>
  <si>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</si>
  <si>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</si>
  <si>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</si>
  <si>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</si>
  <si>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</si>
  <si>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</si>
  <si>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</si>
  <si>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</si>
  <si>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</si>
  <si>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</si>
  <si>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</si>
  <si>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</si>
  <si>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</si>
  <si>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</si>
  <si>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</si>
  <si>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</si>
  <si>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</si>
  <si>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</si>
  <si>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</si>
  <si>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</si>
  <si>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</si>
  <si>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</si>
  <si>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</si>
  <si>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</si>
  <si>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</si>
  <si>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</si>
  <si>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</si>
  <si>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</si>
  <si>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</si>
  <si>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</si>
  <si>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</si>
  <si>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</si>
  <si>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</si>
  <si>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</si>
  <si>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</si>
  <si>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</si>
  <si>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</si>
  <si>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</si>
  <si>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</si>
  <si>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</si>
  <si>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</si>
  <si>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</si>
  <si>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</si>
  <si>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</si>
  <si>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</si>
  <si>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</si>
  <si>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</si>
  <si>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</si>
  <si>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</si>
  <si>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</si>
  <si>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</si>
  <si>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</si>
  <si>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</si>
  <si>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</si>
  <si>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</si>
  <si>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</si>
  <si>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</si>
  <si>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</si>
  <si>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</si>
  <si>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</si>
  <si>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</si>
  <si>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</si>
  <si>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</si>
  <si>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</si>
  <si>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</si>
  <si>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</si>
  <si>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</si>
  <si>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</si>
  <si>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</si>
  <si>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</si>
  <si>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</si>
  <si>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</si>
  <si>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</si>
  <si>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</si>
  <si>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</si>
  <si>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</si>
  <si>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</si>
  <si>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</si>
  <si>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</si>
  <si>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</si>
  <si>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</si>
  <si>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</si>
  <si>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</si>
  <si>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</si>
  <si>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</si>
  <si>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</si>
  <si>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</si>
  <si>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</si>
  <si>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</si>
  <si>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</si>
  <si>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</si>
  <si>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</si>
  <si>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</si>
  <si>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</si>
  <si>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</si>
  <si>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</si>
  <si>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</si>
  <si>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</si>
  <si>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</si>
  <si>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</si>
  <si>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</si>
  <si>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</si>
  <si>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</si>
  <si>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</si>
  <si>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</si>
  <si>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</si>
  <si>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</si>
  <si>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</si>
  <si>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</si>
  <si>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</si>
  <si>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</si>
  <si>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</si>
  <si>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</si>
  <si>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</si>
  <si>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</si>
  <si>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</si>
  <si>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</si>
  <si>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</si>
  <si>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</si>
  <si>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</si>
  <si>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</si>
  <si>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</si>
  <si>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</si>
  <si>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</si>
  <si>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</si>
  <si>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</si>
  <si>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</si>
  <si>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</si>
  <si>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</si>
  <si>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</si>
  <si>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</si>
  <si>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</si>
  <si>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</si>
  <si>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</si>
  <si>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</si>
  <si>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</si>
  <si>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</si>
  <si>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</si>
  <si>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</si>
  <si>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</si>
  <si>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</si>
  <si>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</si>
  <si>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</si>
  <si>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</si>
  <si>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</si>
  <si>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</si>
  <si>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</si>
  <si>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</si>
  <si>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</si>
  <si>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</si>
  <si>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</si>
  <si>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</si>
  <si>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</si>
  <si>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</si>
  <si>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</si>
  <si>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</si>
  <si>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</si>
  <si>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</si>
  <si>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</si>
  <si>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</si>
  <si>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</si>
  <si>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</si>
  <si>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</si>
  <si>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</si>
  <si>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</si>
  <si>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</si>
  <si>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</si>
  <si>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</si>
  <si>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</si>
  <si>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</si>
  <si>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</si>
  <si>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</si>
  <si>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</si>
  <si>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</si>
  <si>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</si>
  <si>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</si>
  <si>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</si>
  <si>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</si>
  <si>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</si>
  <si>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</si>
  <si>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</si>
  <si>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</si>
  <si>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</si>
  <si>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</si>
  <si>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</si>
  <si>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</si>
  <si>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</si>
  <si>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</si>
  <si>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</si>
  <si>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</si>
  <si>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</si>
  <si>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</si>
  <si>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</si>
  <si>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</si>
  <si>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</si>
  <si>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</si>
  <si>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</si>
  <si>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</si>
  <si>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</si>
  <si>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</si>
  <si>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</si>
  <si>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</si>
  <si>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</si>
  <si>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</si>
  <si>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</si>
  <si>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</si>
  <si>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</si>
  <si>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</si>
  <si>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</si>
  <si>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</si>
  <si>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</si>
  <si>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</si>
  <si>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</si>
  <si>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</si>
  <si>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</si>
  <si>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</si>
  <si>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</si>
  <si>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</si>
  <si>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</si>
  <si>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</si>
  <si>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</si>
  <si>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</si>
  <si>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</si>
  <si>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</si>
  <si>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</si>
  <si>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</si>
  <si>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</si>
  <si>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</si>
  <si>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</si>
  <si>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</si>
  <si>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</si>
  <si>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</si>
  <si>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</si>
  <si>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</si>
  <si>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</si>
  <si>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</si>
  <si>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</si>
  <si>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</si>
  <si>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</si>
  <si>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</si>
  <si>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</si>
  <si>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</si>
  <si>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</si>
  <si>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</si>
  <si>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</si>
  <si>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</si>
  <si>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</si>
  <si>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</si>
  <si>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</si>
  <si>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</si>
  <si>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</si>
  <si>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</si>
  <si>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</si>
  <si>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</si>
  <si>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</si>
  <si>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</si>
  <si>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</si>
  <si>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</si>
  <si>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</si>
  <si>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</si>
  <si>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</si>
  <si>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</si>
  <si>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</si>
  <si>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</si>
  <si>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</si>
  <si>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</si>
  <si>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</si>
  <si>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</si>
  <si>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</si>
  <si>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</si>
  <si>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</si>
  <si>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</si>
  <si>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</si>
  <si>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</si>
  <si>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</si>
  <si>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</si>
  <si>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</si>
  <si>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</si>
  <si>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</si>
  <si>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</si>
  <si>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</si>
  <si>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</si>
  <si>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</si>
  <si>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</si>
  <si>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</si>
  <si>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</si>
  <si>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</si>
  <si>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</si>
  <si>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</si>
  <si>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</si>
  <si>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</si>
  <si>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</si>
  <si>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</si>
  <si>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</si>
  <si>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</si>
  <si>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</si>
  <si>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</si>
  <si>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</si>
  <si>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</si>
  <si>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</si>
  <si>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</si>
  <si>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</si>
  <si>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</si>
  <si>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</si>
  <si>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</si>
  <si>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</si>
  <si>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</si>
  <si>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</si>
  <si>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</si>
  <si>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</si>
  <si>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</si>
  <si>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</si>
  <si>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</si>
  <si>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</si>
  <si>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</si>
  <si>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</si>
  <si>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</si>
  <si>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</si>
  <si>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</si>
  <si>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</si>
  <si>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</si>
  <si>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</si>
  <si>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</si>
  <si>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</si>
  <si>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</si>
  <si>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</si>
  <si>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</si>
  <si>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</si>
  <si>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</si>
  <si>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</si>
  <si>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</si>
  <si>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</si>
  <si>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</si>
  <si>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</si>
  <si>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</si>
  <si>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</si>
  <si>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</si>
  <si>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</si>
  <si>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</si>
  <si>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</si>
  <si>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</si>
  <si>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</si>
  <si>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</si>
  <si>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</si>
  <si>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</si>
  <si>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</si>
  <si>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</si>
  <si>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</si>
  <si>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</si>
  <si>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</si>
  <si>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</si>
  <si>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</si>
  <si>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</si>
  <si>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</si>
  <si>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</si>
  <si>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</si>
  <si>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</si>
  <si>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</si>
  <si>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</si>
  <si>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</si>
  <si>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</si>
  <si>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</si>
  <si>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</si>
  <si>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</si>
  <si>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</si>
  <si>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</si>
  <si>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</si>
  <si>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</si>
  <si>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</si>
  <si>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</si>
  <si>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</si>
  <si>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</si>
  <si>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</si>
  <si>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</si>
  <si>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</si>
  <si>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</si>
  <si>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</si>
  <si>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</si>
  <si>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</si>
  <si>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</si>
  <si>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</si>
  <si>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</si>
  <si>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</si>
  <si>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</si>
  <si>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</si>
  <si>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</si>
  <si>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</si>
  <si>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</si>
  <si>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</si>
  <si>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</si>
  <si>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</si>
  <si>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</si>
  <si>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</si>
  <si>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</si>
  <si>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</si>
  <si>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</si>
  <si>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</si>
  <si>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</si>
  <si>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</si>
  <si>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</si>
  <si>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</si>
  <si>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</si>
  <si>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</si>
  <si>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</si>
  <si>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</si>
  <si>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</si>
  <si>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</si>
  <si>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</si>
  <si>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</si>
  <si>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</si>
  <si>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</si>
  <si>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</si>
  <si>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</si>
  <si>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</si>
  <si>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</si>
  <si>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</si>
  <si>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</si>
  <si>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</si>
  <si>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</si>
  <si>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</si>
  <si>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</si>
  <si>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</si>
  <si>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</si>
  <si>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</si>
  <si>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</si>
  <si>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</si>
  <si>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</si>
  <si>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</si>
  <si>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</si>
  <si>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</si>
  <si>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</si>
  <si>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</si>
  <si>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</si>
  <si>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</si>
  <si>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</si>
  <si>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</si>
  <si>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</si>
  <si>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</si>
  <si>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</si>
  <si>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</si>
  <si>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</si>
  <si>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</si>
  <si>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</si>
  <si>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</si>
  <si>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</si>
  <si>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</si>
  <si>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</si>
  <si>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</si>
  <si>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</si>
  <si>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</si>
  <si>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</si>
  <si>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</si>
  <si>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</si>
  <si>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</si>
  <si>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</si>
  <si>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</si>
  <si>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</si>
  <si>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</si>
  <si>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</si>
  <si>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</si>
  <si>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</si>
  <si>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</si>
  <si>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</si>
  <si>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</si>
  <si>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</si>
  <si>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</si>
  <si>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</si>
  <si>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</si>
  <si>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</si>
  <si>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</si>
  <si>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</si>
  <si>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</si>
  <si>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</si>
  <si>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</si>
  <si>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</si>
  <si>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</si>
  <si>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</si>
  <si>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</si>
  <si>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</si>
  <si>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</si>
  <si>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</si>
  <si>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</si>
  <si>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</si>
  <si>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</si>
  <si>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</si>
  <si>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</si>
  <si>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</si>
  <si>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</si>
  <si>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</si>
  <si>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</si>
  <si>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</si>
  <si>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</si>
  <si>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</si>
  <si>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</si>
  <si>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</si>
  <si>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</si>
  <si>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</si>
  <si>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</si>
  <si>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</si>
  <si>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</si>
  <si>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</si>
  <si>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</si>
  <si>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</si>
  <si>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</si>
  <si>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</si>
  <si>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</si>
  <si>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</si>
  <si>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</si>
  <si>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</si>
  <si>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</si>
  <si>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</si>
  <si>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</si>
  <si>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</si>
  <si>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</si>
  <si>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</si>
  <si>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</si>
  <si>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</si>
  <si>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</si>
  <si>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</si>
  <si>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</si>
  <si>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</si>
  <si>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</si>
  <si>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</si>
  <si>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</si>
  <si>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</si>
  <si>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</si>
  <si>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</si>
  <si>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</si>
  <si>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</si>
  <si>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</si>
  <si>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</si>
  <si>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</si>
  <si>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</si>
  <si>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</si>
  <si>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</si>
  <si>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</si>
  <si>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</si>
  <si>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</si>
  <si>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</si>
  <si>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</si>
  <si>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</si>
  <si>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</si>
  <si>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</si>
  <si>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</si>
  <si>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</si>
  <si>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</si>
  <si>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</si>
  <si>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</si>
  <si>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</si>
  <si>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</si>
  <si>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</si>
  <si>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</si>
  <si>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</si>
  <si>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</si>
  <si>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</si>
  <si>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</si>
  <si>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</si>
  <si>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</si>
  <si>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</si>
  <si>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</si>
  <si>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</si>
  <si>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</si>
  <si>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</si>
  <si>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</si>
  <si>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</si>
  <si>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</si>
  <si>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</si>
  <si>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</si>
  <si>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</si>
  <si>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</si>
  <si>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</si>
  <si>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</si>
  <si>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</si>
  <si>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</si>
  <si>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</si>
  <si>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</si>
  <si>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</si>
  <si>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</si>
  <si>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</si>
  <si>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</si>
  <si>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</si>
  <si>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</si>
  <si>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</si>
  <si>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</si>
  <si>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</si>
  <si>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</si>
  <si>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</si>
  <si>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</si>
  <si>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</si>
  <si>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</si>
  <si>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</si>
  <si>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</si>
  <si>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</si>
  <si>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</si>
  <si>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</si>
  <si>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</si>
  <si>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</si>
  <si>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</si>
  <si>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</si>
  <si>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</si>
  <si>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</si>
  <si>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</si>
  <si>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</si>
  <si>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</si>
  <si>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</si>
  <si>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</si>
  <si>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</si>
  <si>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</si>
  <si>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</si>
  <si>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</si>
  <si>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</si>
  <si>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</si>
  <si>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</si>
  <si>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</si>
  <si>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</si>
  <si>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</si>
  <si>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</si>
  <si>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</si>
  <si>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</si>
  <si>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</si>
  <si>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</si>
  <si>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</si>
  <si>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</si>
  <si>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</si>
  <si>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</si>
  <si>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</si>
  <si>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</si>
  <si>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</si>
  <si>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</si>
  <si>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</si>
  <si>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</si>
  <si>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</si>
  <si>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</si>
  <si>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</si>
  <si>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</si>
  <si>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</si>
  <si>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</si>
  <si>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</si>
  <si>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</si>
  <si>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</si>
  <si>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</si>
  <si>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</si>
  <si>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</si>
  <si>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</si>
  <si>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</si>
  <si>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</si>
  <si>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</si>
  <si>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</si>
  <si>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</si>
  <si>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</si>
  <si>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</si>
  <si>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</si>
  <si>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</si>
  <si>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</si>
  <si>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</si>
  <si>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</si>
  <si>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</si>
  <si>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</si>
  <si>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</si>
  <si>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</si>
  <si>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</si>
  <si>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</si>
  <si>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</si>
  <si>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</si>
  <si>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</si>
  <si>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</si>
  <si>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</si>
  <si>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</si>
  <si>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</si>
  <si>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</si>
  <si>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</si>
  <si>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</si>
  <si>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</si>
  <si>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</si>
  <si>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</si>
  <si>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</si>
  <si>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</si>
  <si>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</si>
  <si>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</si>
  <si>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</si>
  <si>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</si>
  <si>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</si>
  <si>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</si>
  <si>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</si>
  <si>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</si>
  <si>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</si>
  <si>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</si>
  <si>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</si>
  <si>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</si>
  <si>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</si>
  <si>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</si>
  <si>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</si>
  <si>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</si>
  <si>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</si>
  <si>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</si>
  <si>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</si>
  <si>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</si>
  <si>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</si>
  <si>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</si>
  <si>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</si>
  <si>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</si>
  <si>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</si>
  <si>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</si>
  <si>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</si>
  <si>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</si>
  <si>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</si>
  <si>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</si>
  <si>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</si>
  <si>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</si>
  <si>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</si>
  <si>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</si>
  <si>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</si>
  <si>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</si>
  <si>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</si>
  <si>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</si>
  <si>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</si>
  <si>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</si>
  <si>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</si>
  <si>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</si>
  <si>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</si>
  <si>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</si>
  <si>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</si>
  <si>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</si>
  <si>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</si>
  <si>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</si>
  <si>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</si>
  <si>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</si>
  <si>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</si>
  <si>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</si>
  <si>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</si>
  <si>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</si>
  <si>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</si>
  <si>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</si>
  <si>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</si>
  <si>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</si>
  <si>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</si>
  <si>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</si>
  <si>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</si>
  <si>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</si>
  <si>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</si>
  <si>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</si>
  <si>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</si>
  <si>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</si>
  <si>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</si>
  <si>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</si>
  <si>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</si>
  <si>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</si>
  <si>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</si>
  <si>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</si>
  <si>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</si>
  <si>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</si>
  <si>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</si>
  <si>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</si>
  <si>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</si>
  <si>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</si>
  <si>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</si>
  <si>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</si>
  <si>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</si>
  <si>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</si>
  <si>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</si>
  <si>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</si>
  <si>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</si>
  <si>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</si>
  <si>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</si>
  <si>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</si>
  <si>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</si>
  <si>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</si>
  <si>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</si>
  <si>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</si>
  <si>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</si>
  <si>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</si>
  <si>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</si>
  <si>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</si>
  <si>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</si>
  <si>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</si>
  <si>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</si>
  <si>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</si>
  <si>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</si>
  <si>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</si>
  <si>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</si>
  <si>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</si>
  <si>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</si>
  <si>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</si>
  <si>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</si>
  <si>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</si>
  <si>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</si>
  <si>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</si>
  <si>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</si>
  <si>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</si>
  <si>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</si>
  <si>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</si>
  <si>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</si>
  <si>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</si>
  <si>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</si>
  <si>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</si>
  <si>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</si>
  <si>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</si>
  <si>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</si>
  <si>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</si>
  <si>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</si>
  <si>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</si>
  <si>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</si>
  <si>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</si>
  <si>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</si>
  <si>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</si>
  <si>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</si>
  <si>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</si>
  <si>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</si>
  <si>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</si>
  <si>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</si>
  <si>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</si>
  <si>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</si>
  <si>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</si>
  <si>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</si>
  <si>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</si>
  <si>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</si>
  <si>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</si>
  <si>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</si>
  <si>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</si>
  <si>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</si>
  <si>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</si>
  <si>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</si>
  <si>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</si>
  <si>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</si>
  <si>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</si>
  <si>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</si>
  <si>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</si>
  <si>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</si>
  <si>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</si>
  <si>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</si>
  <si>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</si>
  <si>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</si>
  <si>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</si>
  <si>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</si>
  <si>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</si>
  <si>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</si>
  <si>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</si>
  <si>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</si>
  <si>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</si>
  <si>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</si>
  <si>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</si>
  <si>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</si>
  <si>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</si>
  <si>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</si>
  <si>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</si>
  <si>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</si>
  <si>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</si>
  <si>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</si>
  <si>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</si>
  <si>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</si>
  <si>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</si>
  <si>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</si>
  <si>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</si>
  <si>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</si>
  <si>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</si>
  <si>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</si>
  <si>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</si>
  <si>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</si>
  <si>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</si>
  <si>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</si>
  <si>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</si>
  <si>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</si>
  <si>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</si>
  <si>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</si>
  <si>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</si>
  <si>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</si>
  <si>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</si>
  <si>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</si>
  <si>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</si>
  <si>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</si>
  <si>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</si>
  <si>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</si>
  <si>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</si>
  <si>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</si>
  <si>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</si>
  <si>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</si>
  <si>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</si>
  <si>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</si>
  <si>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</si>
  <si>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</si>
  <si>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</si>
  <si>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</si>
  <si>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</si>
  <si>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</si>
  <si>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</si>
  <si>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</si>
  <si>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</si>
  <si>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</si>
  <si>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</si>
  <si>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</si>
  <si>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</si>
  <si>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</si>
  <si>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</si>
  <si>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</si>
  <si>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</si>
  <si>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</si>
  <si>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</si>
  <si>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</si>
  <si>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</si>
  <si>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</si>
  <si>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</si>
  <si>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</si>
  <si>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</si>
  <si>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</si>
  <si>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</si>
  <si>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</si>
  <si>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</si>
  <si>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</si>
  <si>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</si>
  <si>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</si>
  <si>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</si>
  <si>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</si>
  <si>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</si>
  <si>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</si>
  <si>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</si>
  <si>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</si>
  <si>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</si>
  <si>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</si>
  <si>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</si>
  <si>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</si>
  <si>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</si>
  <si>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</si>
  <si>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</si>
  <si>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</si>
  <si>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</si>
  <si>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</si>
  <si>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</si>
  <si>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</si>
  <si>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</si>
  <si>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</si>
  <si>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</si>
  <si>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</si>
  <si>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</si>
  <si>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</si>
  <si>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</si>
  <si>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</si>
  <si>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</si>
  <si>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</si>
  <si>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</si>
  <si>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</si>
  <si>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</si>
  <si>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</si>
  <si>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</si>
  <si>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</si>
  <si>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</si>
  <si>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</si>
  <si>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</si>
  <si>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</si>
  <si>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</si>
  <si>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</si>
  <si>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</si>
  <si>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</si>
  <si>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</si>
  <si>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</si>
  <si>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</si>
  <si>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</si>
  <si>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</si>
  <si>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</si>
  <si>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</si>
  <si>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</si>
  <si>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</si>
  <si>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</si>
  <si>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</si>
  <si>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</si>
  <si>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</si>
  <si>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</si>
  <si>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</si>
  <si>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</si>
  <si>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</si>
  <si>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</si>
  <si>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</si>
  <si>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</si>
  <si>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</si>
  <si>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</si>
  <si>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</si>
  <si>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</si>
  <si>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</si>
  <si>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</si>
  <si>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</si>
  <si>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</si>
  <si>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</si>
  <si>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</si>
  <si>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</si>
  <si>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</si>
  <si>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</si>
  <si>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</si>
  <si>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</si>
  <si>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</si>
  <si>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</si>
  <si>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</si>
  <si>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</si>
  <si>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</si>
  <si>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</si>
  <si>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</si>
  <si>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</si>
  <si>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</si>
  <si>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</si>
  <si>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</si>
  <si>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</si>
  <si>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</si>
  <si>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</si>
  <si>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</si>
  <si>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</si>
  <si>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</si>
  <si>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</si>
  <si>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</si>
  <si>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</si>
  <si>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</si>
  <si>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</si>
  <si>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</si>
  <si>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</si>
  <si>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</si>
  <si>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</si>
  <si>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</si>
  <si>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</si>
  <si>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</si>
  <si>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</si>
  <si>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</si>
  <si>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</si>
  <si>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</si>
  <si>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</si>
  <si>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</si>
  <si>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</si>
  <si>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</si>
  <si>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</si>
  <si>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</si>
  <si>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</si>
  <si>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</si>
  <si>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</si>
  <si>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</si>
  <si>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</si>
  <si>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</si>
  <si>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</si>
  <si>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</si>
  <si>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</si>
  <si>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</si>
  <si>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</si>
  <si>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</si>
  <si>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</si>
  <si>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</si>
  <si>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</si>
  <si>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</si>
  <si>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</si>
  <si>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</si>
  <si>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</si>
  <si>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</si>
  <si>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</si>
  <si>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</si>
  <si>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</si>
  <si>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</si>
  <si>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</si>
  <si>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</si>
  <si>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</si>
  <si>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</si>
  <si>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</si>
  <si>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</si>
  <si>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</si>
  <si>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</si>
  <si>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</si>
  <si>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</si>
  <si>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</si>
  <si>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</si>
  <si>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</si>
  <si>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</si>
  <si>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</si>
  <si>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</si>
  <si>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</si>
  <si>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</si>
  <si>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</si>
  <si>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</si>
  <si>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</si>
  <si>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</si>
  <si>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</si>
  <si>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</si>
  <si>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</si>
  <si>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</si>
  <si>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</si>
  <si>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</si>
  <si>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</si>
  <si>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</si>
  <si>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</si>
  <si>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</si>
  <si>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</si>
  <si>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</si>
  <si>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</si>
  <si>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</si>
  <si>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</si>
  <si>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</si>
  <si>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</si>
  <si>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</si>
  <si>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</si>
  <si>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</si>
  <si>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</si>
  <si>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</si>
  <si>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</si>
  <si>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</si>
  <si>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</si>
  <si>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</si>
  <si>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</si>
  <si>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</si>
  <si>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</si>
  <si>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</si>
  <si>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</si>
  <si>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</si>
  <si>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</si>
  <si>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</si>
  <si>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</si>
  <si>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</si>
  <si>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</si>
  <si>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</si>
  <si>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</si>
  <si>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</si>
  <si>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</si>
  <si>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</si>
  <si>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</si>
  <si>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</si>
  <si>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</si>
  <si>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</si>
  <si>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</si>
  <si>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</si>
  <si>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</si>
  <si>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</si>
  <si>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</si>
  <si>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</si>
  <si>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</si>
  <si>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</si>
  <si>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</si>
  <si>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</si>
  <si>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</si>
  <si>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</si>
  <si>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</si>
  <si>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</si>
  <si>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</si>
  <si>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</si>
  <si>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</si>
  <si>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</si>
  <si>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</si>
  <si>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</si>
  <si>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</si>
  <si>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</si>
  <si>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</si>
  <si>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</si>
  <si>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</si>
  <si>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</si>
  <si>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</si>
  <si>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</si>
  <si>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</si>
  <si>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</si>
  <si>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</si>
  <si>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</si>
  <si>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</si>
  <si>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</si>
  <si>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</si>
  <si>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</si>
  <si>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</si>
  <si>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</si>
  <si>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</si>
  <si>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</si>
  <si>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</si>
  <si>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</si>
  <si>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</si>
  <si>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</si>
  <si>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</si>
  <si>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</si>
  <si>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</si>
  <si>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</si>
  <si>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</si>
  <si>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</si>
  <si>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</si>
  <si>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</si>
  <si>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</si>
  <si>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</si>
  <si>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</si>
  <si>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</si>
  <si>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</si>
  <si>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</si>
  <si>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</si>
  <si>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</si>
  <si>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</si>
  <si>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</si>
  <si>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</si>
  <si>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</si>
  <si>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</si>
  <si>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</si>
  <si>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</si>
  <si>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</si>
  <si>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</si>
  <si>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</si>
  <si>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</si>
  <si>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</si>
  <si>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</si>
  <si>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</si>
  <si>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</si>
  <si>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</si>
  <si>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</si>
  <si>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</si>
  <si>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</si>
  <si>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</si>
  <si>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</si>
  <si>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</si>
  <si>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</si>
  <si>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</si>
  <si>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</si>
  <si>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</si>
  <si>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</si>
  <si>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</si>
  <si>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</si>
  <si>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</si>
  <si>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</si>
  <si>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</si>
  <si>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</si>
  <si>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</si>
  <si>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</si>
  <si>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</si>
  <si>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</si>
  <si>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</si>
  <si>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</si>
  <si>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</si>
  <si>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</si>
  <si>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</si>
  <si>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</si>
  <si>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</si>
  <si>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</si>
  <si>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</si>
  <si>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</si>
  <si>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</si>
  <si>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</si>
  <si>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</si>
  <si>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</si>
  <si>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</si>
  <si>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</si>
  <si>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</si>
  <si>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</si>
  <si>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</si>
  <si>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</si>
  <si>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</si>
  <si>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</si>
  <si>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</si>
  <si>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</si>
  <si>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</si>
  <si>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</si>
  <si>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</si>
  <si>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</si>
  <si>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</si>
  <si>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</si>
  <si>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</si>
  <si>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</si>
  <si>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</si>
  <si>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</si>
  <si>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</si>
  <si>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</si>
  <si>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</si>
  <si>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</si>
  <si>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</si>
  <si>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</si>
  <si>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</si>
  <si>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</si>
  <si>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</si>
  <si>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</si>
  <si>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</si>
  <si>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</si>
  <si>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</si>
  <si>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</si>
  <si>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</si>
  <si>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</si>
  <si>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</si>
  <si>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</si>
  <si>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</si>
  <si>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</si>
  <si>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</si>
  <si>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</si>
  <si>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</si>
  <si>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</si>
  <si>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</si>
  <si>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</si>
  <si>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</si>
  <si>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</si>
  <si>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</si>
  <si>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</si>
  <si>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</si>
  <si>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</si>
  <si>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</si>
  <si>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</si>
  <si>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</si>
  <si>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</si>
  <si>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</si>
  <si>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</si>
  <si>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</si>
  <si>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</si>
  <si>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</si>
  <si>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</si>
  <si>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</si>
  <si>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</si>
  <si>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</si>
  <si>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</si>
  <si>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</si>
  <si>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</si>
  <si>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</si>
  <si>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</si>
  <si>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</si>
  <si>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</si>
  <si>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</si>
  <si>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</si>
  <si>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</si>
  <si>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</si>
  <si>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</si>
  <si>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</si>
  <si>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</si>
  <si>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</si>
  <si>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</si>
  <si>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</si>
  <si>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</si>
  <si>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</si>
  <si>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</si>
  <si>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</si>
  <si>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</si>
  <si>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</si>
  <si>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</si>
  <si>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</si>
  <si>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</si>
  <si>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</si>
  <si>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</si>
  <si>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</si>
  <si>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</si>
  <si>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</si>
  <si>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</si>
  <si>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</si>
  <si>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</si>
  <si>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</si>
  <si>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</si>
  <si>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</si>
  <si>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</si>
  <si>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</si>
  <si>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</si>
  <si>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</si>
  <si>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</si>
  <si>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</si>
  <si>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</si>
  <si>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</si>
  <si>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</si>
  <si>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</si>
  <si>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</si>
  <si>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</si>
  <si>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</si>
  <si>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</si>
  <si>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</si>
  <si>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</si>
  <si>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</si>
  <si>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</si>
  <si>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</si>
  <si>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</si>
  <si>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</si>
  <si>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</si>
  <si>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</si>
  <si>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</si>
  <si>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</si>
  <si>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</si>
  <si>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</si>
  <si>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</si>
  <si>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</si>
  <si>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</si>
  <si>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</si>
  <si>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</si>
  <si>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</si>
  <si>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</si>
  <si>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</si>
  <si>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</si>
  <si>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</si>
  <si>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</si>
  <si>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</si>
  <si>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</si>
  <si>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</si>
  <si>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</si>
  <si>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</si>
  <si>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</si>
  <si>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</si>
  <si>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</si>
  <si>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</si>
  <si>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</si>
  <si>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</si>
  <si>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</si>
  <si>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</si>
  <si>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</si>
  <si>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</si>
  <si>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</si>
  <si>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</si>
  <si>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</si>
  <si>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</si>
  <si>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</si>
  <si>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</si>
  <si>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</si>
  <si>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</si>
  <si>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</si>
  <si>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</si>
  <si>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</si>
  <si>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</si>
  <si>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</si>
  <si>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</si>
  <si>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</si>
  <si>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</si>
  <si>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</si>
  <si>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</si>
  <si>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</si>
  <si>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</si>
  <si>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</si>
  <si>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</si>
  <si>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</si>
  <si>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</si>
  <si>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</si>
  <si>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</si>
  <si>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</si>
  <si>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</si>
  <si>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</si>
  <si>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</si>
  <si>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</si>
  <si>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</si>
  <si>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</si>
  <si>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</si>
  <si>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</si>
  <si>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</si>
  <si>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</si>
  <si>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</si>
  <si>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</si>
  <si>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</si>
  <si>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</si>
  <si>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</si>
  <si>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</si>
  <si>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</si>
  <si>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</si>
  <si>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</si>
  <si>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</si>
  <si>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</si>
  <si>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</si>
  <si>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</si>
  <si>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</si>
  <si>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</si>
  <si>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</si>
  <si>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</si>
  <si>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</si>
  <si>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</si>
  <si>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</si>
  <si>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</si>
  <si>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</si>
  <si>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</si>
  <si>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</si>
  <si>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</si>
  <si>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</si>
  <si>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</si>
  <si>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</si>
  <si>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</si>
  <si>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</si>
  <si>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</si>
  <si>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</si>
  <si>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</si>
  <si>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</si>
  <si>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</si>
  <si>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</si>
  <si>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</si>
  <si>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</si>
  <si>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</si>
  <si>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</si>
  <si>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</si>
  <si>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</si>
  <si>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</si>
  <si>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</si>
  <si>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</si>
  <si>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</si>
  <si>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</si>
  <si>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</si>
  <si>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</si>
  <si>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</si>
  <si>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</si>
  <si>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</si>
  <si>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</si>
  <si>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</si>
  <si>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</si>
  <si>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</si>
  <si>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</si>
  <si>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</si>
  <si>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</si>
  <si>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</si>
  <si>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</si>
  <si>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</si>
  <si>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</si>
  <si>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</si>
  <si>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</si>
  <si>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</si>
  <si>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</si>
  <si>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</si>
  <si>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</si>
  <si>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</si>
  <si>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</si>
  <si>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</si>
  <si>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</si>
  <si>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</si>
  <si>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</si>
  <si>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</si>
  <si>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</si>
  <si>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</si>
  <si>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</si>
  <si>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</si>
  <si>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</si>
  <si>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</si>
  <si>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</si>
  <si>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</si>
  <si>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</si>
  <si>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</si>
  <si>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</si>
  <si>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</si>
  <si>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</si>
  <si>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</si>
  <si>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</si>
  <si>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</si>
  <si>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</si>
  <si>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</si>
  <si>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</si>
  <si>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</si>
  <si>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</si>
  <si>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</si>
  <si>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</si>
  <si>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</si>
  <si>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</si>
  <si>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</si>
  <si>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</si>
  <si>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</si>
  <si>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</si>
  <si>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</si>
  <si>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</si>
  <si>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</si>
  <si>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</si>
  <si>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</si>
  <si>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</si>
  <si>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</si>
  <si>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</si>
  <si>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</si>
  <si>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</si>
  <si>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</si>
  <si>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</si>
  <si>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</si>
  <si>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</si>
  <si>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</si>
  <si>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</si>
  <si>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</si>
  <si>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</si>
  <si>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</si>
  <si>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</si>
  <si>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</si>
  <si>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</si>
  <si>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</si>
  <si>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</si>
  <si>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</si>
  <si>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</si>
  <si>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</si>
  <si>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</si>
  <si>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</si>
  <si>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</si>
  <si>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</si>
  <si>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</si>
  <si>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</si>
  <si>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</si>
  <si>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</si>
  <si>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</si>
  <si>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</si>
  <si>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</si>
  <si>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</si>
  <si>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</si>
  <si>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</si>
  <si>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</si>
  <si>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</si>
  <si>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</si>
  <si>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</si>
  <si>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</si>
  <si>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</si>
  <si>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</si>
  <si>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</si>
  <si>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</si>
  <si>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</si>
  <si>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</si>
  <si>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</si>
  <si>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</si>
  <si>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</si>
  <si>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</si>
  <si>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</si>
  <si>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</si>
  <si>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</si>
  <si>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</si>
  <si>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</si>
  <si>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</si>
  <si>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</si>
  <si>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</si>
  <si>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</si>
  <si>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</si>
  <si>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</si>
  <si>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</si>
  <si>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</si>
  <si>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</si>
  <si>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</si>
  <si>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</si>
  <si>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</si>
  <si>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</si>
  <si>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</si>
  <si>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</si>
  <si>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</si>
  <si>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</si>
  <si>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</si>
  <si>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</si>
  <si>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</si>
  <si>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</si>
  <si>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</si>
  <si>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</si>
  <si>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</si>
  <si>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</si>
  <si>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</si>
  <si>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</si>
  <si>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</si>
  <si>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</si>
  <si>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</si>
  <si>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</si>
  <si>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</si>
  <si>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</si>
  <si>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</si>
  <si>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</si>
  <si>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</si>
  <si>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</si>
  <si>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</si>
  <si>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</si>
  <si>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</si>
  <si>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</si>
  <si>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</si>
  <si>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</si>
  <si>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</si>
  <si>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</si>
  <si>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</si>
  <si>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</si>
  <si>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</si>
  <si>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</si>
  <si>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</si>
  <si>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</si>
  <si>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</si>
  <si>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</si>
  <si>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</si>
  <si>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</si>
  <si>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</si>
  <si>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</si>
  <si>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</si>
  <si>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</si>
  <si>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</si>
  <si>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</si>
  <si>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</si>
  <si>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</si>
  <si>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</si>
  <si>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</si>
  <si>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</si>
  <si>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</si>
  <si>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</si>
  <si>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</si>
  <si>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</si>
  <si>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</si>
  <si>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</si>
  <si>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</si>
  <si>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</si>
  <si>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</si>
  <si>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</si>
  <si>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</si>
  <si>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</si>
  <si>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</si>
  <si>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</si>
  <si>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</si>
  <si>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</si>
  <si>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</si>
  <si>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</si>
  <si>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</si>
  <si>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</si>
  <si>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</si>
  <si>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</si>
  <si>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</si>
  <si>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</si>
  <si>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</si>
  <si>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</si>
  <si>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</si>
  <si>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</si>
  <si>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</si>
  <si>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</si>
  <si>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</si>
  <si>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</si>
  <si>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</si>
  <si>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</si>
  <si>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</si>
  <si>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</si>
  <si>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</si>
  <si>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</si>
  <si>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</si>
  <si>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</si>
  <si>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</si>
  <si>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</si>
  <si>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</si>
  <si>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</si>
  <si>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</si>
  <si>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</si>
  <si>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</si>
  <si>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</si>
  <si>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</si>
  <si>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</si>
  <si>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</si>
  <si>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</si>
  <si>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</si>
  <si>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</si>
  <si>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</si>
  <si>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</si>
  <si>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</si>
  <si>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</si>
  <si>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</si>
  <si>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</si>
  <si>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</si>
  <si>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</si>
  <si>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</si>
  <si>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</si>
  <si>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</si>
  <si>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</si>
  <si>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</si>
  <si>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</si>
  <si>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</si>
  <si>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</si>
  <si>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</si>
  <si>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</si>
  <si>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</si>
  <si>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</si>
  <si>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</si>
  <si>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</si>
  <si>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</si>
  <si>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</si>
  <si>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</si>
  <si>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</si>
  <si>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</si>
  <si>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</si>
  <si>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</si>
  <si>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</si>
  <si>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</si>
  <si>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</si>
  <si>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</si>
  <si>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</si>
  <si>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</si>
  <si>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</si>
  <si>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</si>
  <si>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</si>
  <si>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</si>
  <si>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</si>
  <si>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</si>
  <si>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</si>
  <si>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</si>
  <si>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</si>
  <si>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</si>
  <si>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</si>
  <si>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</si>
  <si>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</si>
  <si>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</si>
  <si>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</si>
  <si>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</si>
  <si>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</si>
  <si>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</si>
  <si>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</si>
  <si>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</si>
  <si>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</si>
  <si>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</si>
  <si>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</si>
  <si>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</si>
  <si>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</si>
  <si>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</si>
  <si>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</si>
  <si>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</si>
  <si>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</si>
  <si>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</si>
  <si>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</si>
  <si>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</si>
  <si>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</si>
  <si>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</si>
  <si>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</si>
  <si>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</si>
  <si>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</si>
  <si>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</si>
  <si>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</si>
  <si>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</si>
  <si>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</si>
  <si>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</si>
  <si>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</si>
  <si>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</si>
  <si>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</si>
  <si>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</si>
  <si>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</si>
  <si>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</si>
  <si>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</si>
  <si>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</si>
  <si>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</si>
  <si>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</si>
  <si>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</si>
  <si>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</si>
  <si>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</si>
  <si>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</si>
  <si>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</si>
  <si>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</si>
  <si>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</si>
  <si>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</si>
  <si>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</si>
  <si>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</si>
  <si>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</si>
  <si>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</si>
  <si>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</si>
  <si>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</si>
  <si>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</si>
  <si>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</si>
  <si>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</si>
  <si>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</si>
  <si>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</si>
  <si>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</si>
  <si>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</si>
  <si>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</si>
  <si>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</si>
  <si>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</si>
  <si>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</si>
  <si>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</si>
  <si>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</si>
  <si>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</si>
  <si>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</si>
  <si>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</si>
  <si>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</si>
  <si>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</si>
  <si>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</si>
  <si>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</si>
  <si>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</si>
  <si>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</si>
  <si>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</si>
  <si>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</si>
  <si>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</si>
  <si>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</si>
  <si>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</si>
  <si>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</si>
  <si>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</si>
  <si>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</si>
  <si>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</si>
  <si>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</si>
  <si>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</si>
  <si>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</si>
  <si>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</si>
  <si>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</si>
  <si>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</si>
  <si>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</si>
  <si>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</si>
  <si>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</si>
  <si>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</si>
  <si>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</si>
  <si>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</si>
  <si>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</si>
  <si>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</si>
  <si>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</si>
  <si>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</si>
  <si>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</si>
  <si>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</si>
  <si>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</si>
  <si>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</si>
  <si>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</si>
  <si>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</si>
  <si>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</si>
  <si>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</si>
  <si>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</si>
  <si>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</si>
  <si>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</si>
  <si>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</si>
  <si>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</si>
  <si>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</si>
  <si>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</si>
  <si>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</si>
  <si>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</si>
  <si>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</si>
  <si>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</si>
  <si>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</si>
  <si>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</si>
  <si>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</si>
  <si>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</si>
  <si>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</si>
  <si>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</si>
  <si>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</si>
  <si>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</si>
  <si>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</si>
  <si>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</si>
  <si>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</si>
  <si>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</si>
  <si>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</si>
  <si>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</si>
  <si>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</si>
  <si>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</si>
  <si>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</si>
  <si>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</si>
  <si>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</si>
  <si>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</si>
  <si>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</si>
  <si>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</si>
  <si>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</si>
  <si>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</si>
  <si>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</si>
  <si>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</si>
  <si>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</si>
  <si>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</si>
  <si>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</si>
  <si>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</si>
  <si>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</si>
  <si>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</si>
  <si>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</si>
  <si>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</si>
  <si>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</si>
  <si>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</si>
  <si>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</si>
  <si>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</si>
  <si>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</si>
  <si>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</si>
  <si>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</si>
  <si>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</si>
  <si>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</si>
  <si>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</si>
  <si>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</si>
  <si>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</si>
  <si>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</si>
  <si>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</si>
  <si>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</si>
  <si>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</si>
  <si>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</si>
  <si>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</si>
  <si>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</si>
  <si>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</si>
  <si>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</si>
  <si>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</si>
  <si>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</si>
  <si>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</si>
  <si>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</si>
  <si>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</si>
  <si>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</si>
  <si>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</si>
  <si>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</si>
  <si>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</si>
  <si>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</si>
  <si>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</si>
  <si>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</si>
  <si>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</si>
  <si>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</si>
  <si>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</si>
  <si>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</si>
  <si>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</si>
  <si>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</si>
  <si>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</si>
  <si>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</si>
  <si>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</si>
  <si>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</si>
  <si>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</si>
  <si>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</si>
  <si>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</si>
  <si>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</si>
  <si>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</si>
  <si>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</si>
  <si>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</si>
  <si>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</si>
  <si>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</si>
  <si>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</si>
  <si>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</si>
  <si>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</si>
  <si>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</si>
  <si>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</si>
  <si>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</si>
  <si>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</si>
  <si>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</si>
  <si>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</si>
  <si>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</si>
  <si>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</si>
  <si>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</si>
  <si>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</si>
  <si>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</si>
  <si>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</si>
  <si>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</si>
  <si>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</si>
  <si>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</si>
  <si>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</si>
  <si>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</si>
  <si>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</si>
  <si>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</si>
  <si>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</si>
  <si>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</si>
  <si>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</si>
  <si>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</si>
  <si>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</si>
  <si>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</si>
  <si>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</si>
  <si>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</si>
  <si>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</si>
  <si>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</si>
  <si>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</si>
  <si>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</si>
  <si>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</si>
  <si>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</si>
  <si>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</si>
  <si>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</si>
  <si>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</si>
  <si>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</si>
  <si>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</si>
  <si>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</si>
  <si>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</si>
  <si>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</si>
  <si>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</si>
  <si>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</si>
  <si>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</si>
  <si>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</si>
  <si>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</si>
  <si>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</si>
  <si>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</si>
  <si>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</si>
  <si>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</si>
  <si>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</si>
  <si>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</si>
  <si>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</si>
  <si>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</si>
  <si>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</si>
  <si>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</si>
  <si>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</si>
  <si>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</si>
  <si>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</si>
  <si>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</si>
  <si>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</si>
  <si>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</si>
  <si>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</si>
  <si>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</si>
  <si>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</si>
  <si>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</si>
  <si>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</si>
  <si>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</si>
  <si>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</si>
  <si>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</si>
  <si>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</si>
  <si>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</si>
  <si>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</si>
  <si>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</si>
  <si>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</si>
  <si>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</si>
  <si>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</si>
  <si>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</si>
  <si>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</si>
  <si>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</si>
  <si>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</si>
  <si>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</si>
  <si>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</si>
  <si>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</si>
  <si>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</si>
  <si>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</si>
  <si>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</si>
  <si>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</si>
  <si>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</si>
  <si>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</si>
  <si>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</si>
  <si>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</si>
  <si>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</si>
  <si>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</si>
  <si>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</si>
  <si>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</si>
  <si>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</si>
  <si>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</si>
  <si>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</si>
  <si>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</si>
  <si>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</si>
  <si>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</si>
  <si>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</si>
  <si>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</si>
  <si>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</si>
  <si>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</si>
  <si>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</si>
  <si>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</si>
  <si>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</si>
  <si>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</si>
  <si>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</si>
  <si>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</si>
  <si>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</si>
  <si>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</si>
  <si>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</si>
  <si>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</si>
  <si>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</si>
  <si>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</si>
  <si>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</si>
  <si>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</si>
  <si>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</si>
  <si>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</si>
  <si>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</si>
  <si>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</si>
  <si>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</si>
  <si>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</si>
  <si>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</si>
  <si>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</si>
  <si>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</si>
  <si>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</si>
  <si>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</si>
  <si>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</si>
  <si>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</si>
  <si>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</si>
  <si>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</si>
  <si>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</si>
  <si>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</si>
  <si>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</si>
  <si>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</si>
  <si>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</si>
  <si>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</si>
  <si>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</si>
  <si>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</si>
  <si>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</si>
  <si>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</si>
  <si>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</si>
  <si>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</si>
  <si>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</si>
  <si>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</si>
  <si>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</si>
  <si>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</si>
  <si>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</si>
  <si>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</si>
  <si>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</si>
  <si>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</si>
  <si>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</si>
  <si>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</si>
  <si>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</si>
  <si>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</si>
  <si>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</si>
  <si>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</si>
  <si>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</si>
  <si>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</si>
  <si>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</si>
  <si>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</si>
  <si>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</si>
  <si>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</si>
  <si>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</si>
  <si>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</si>
  <si>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</si>
  <si>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</si>
  <si>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</si>
  <si>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</si>
  <si>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</si>
  <si>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</si>
  <si>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</si>
  <si>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</si>
  <si>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</si>
  <si>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</si>
  <si>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</si>
  <si>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</si>
  <si>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</si>
  <si>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</si>
  <si>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</si>
  <si>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</si>
  <si>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</si>
  <si>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</si>
  <si>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</si>
  <si>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</si>
  <si>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</si>
  <si>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</si>
  <si>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</si>
  <si>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</si>
  <si>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</si>
  <si>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</si>
  <si>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</si>
  <si>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</si>
  <si>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</si>
  <si>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</si>
  <si>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</si>
  <si>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</si>
  <si>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</si>
  <si>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</si>
  <si>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</si>
  <si>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</si>
  <si>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</si>
  <si>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</si>
  <si>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</si>
  <si>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</si>
  <si>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</si>
  <si>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</si>
  <si>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</si>
  <si>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</si>
  <si>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</si>
  <si>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</si>
  <si>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</si>
  <si>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</si>
  <si>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</si>
  <si>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</si>
  <si>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</si>
  <si>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</si>
  <si>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</si>
  <si>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</si>
  <si>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</si>
  <si>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</si>
  <si>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</si>
  <si>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</si>
  <si>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</si>
  <si>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</si>
  <si>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</si>
  <si>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</si>
  <si>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</si>
  <si>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</si>
  <si>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</si>
  <si>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</si>
  <si>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</si>
  <si>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</si>
  <si>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</si>
  <si>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</si>
  <si>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</si>
  <si>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</si>
  <si>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</si>
  <si>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</si>
  <si>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</si>
  <si>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</si>
  <si>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</si>
  <si>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</si>
  <si>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</si>
  <si>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</si>
  <si>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</si>
  <si>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</si>
  <si>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</si>
  <si>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</si>
  <si>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</si>
  <si>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</si>
  <si>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</si>
  <si>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</si>
  <si>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</si>
  <si>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</si>
  <si>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</si>
  <si>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</si>
  <si>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</si>
  <si>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</si>
  <si>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</si>
  <si>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</si>
  <si>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</si>
  <si>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</si>
  <si>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</si>
  <si>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</si>
  <si>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</si>
  <si>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</si>
  <si>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</si>
  <si>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</si>
  <si>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</si>
  <si>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</si>
  <si>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</si>
  <si>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</si>
  <si>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</si>
  <si>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</si>
  <si>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</si>
  <si>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</si>
  <si>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</si>
  <si>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</si>
  <si>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</si>
  <si>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</si>
  <si>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</si>
  <si>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</si>
  <si>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</si>
  <si>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</si>
  <si>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</si>
  <si>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</si>
  <si>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</si>
  <si>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</si>
  <si>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</si>
  <si>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</si>
  <si>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</si>
  <si>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</si>
  <si>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</si>
  <si>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</si>
  <si>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</si>
  <si>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</si>
  <si>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</si>
  <si>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</si>
  <si>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</si>
  <si>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</si>
  <si>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</si>
  <si>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</si>
  <si>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</si>
  <si>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</si>
  <si>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</si>
  <si>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</si>
  <si>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</si>
  <si>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</si>
  <si>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</si>
  <si>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</si>
  <si>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</si>
  <si>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</si>
  <si>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</si>
  <si>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</si>
  <si>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</si>
  <si>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</si>
  <si>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</si>
  <si>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</si>
  <si>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</si>
  <si>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</si>
  <si>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</si>
  <si>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</si>
  <si>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</si>
  <si>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</si>
  <si>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</si>
  <si>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</si>
  <si>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</si>
  <si>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</si>
  <si>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</si>
  <si>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</si>
  <si>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</si>
  <si>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</si>
  <si>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</si>
  <si>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</si>
  <si>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</si>
  <si>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</si>
  <si>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</si>
  <si>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</si>
  <si>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</si>
  <si>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</si>
  <si>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</si>
  <si>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</si>
  <si>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</si>
  <si>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</si>
  <si>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</si>
  <si>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</si>
  <si>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</si>
  <si>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</si>
  <si>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</si>
  <si>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</si>
  <si>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</si>
  <si>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</si>
  <si>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</si>
  <si>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</si>
  <si>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</si>
  <si>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</si>
  <si>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</si>
  <si>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</si>
  <si>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</si>
  <si>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</si>
  <si>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</si>
  <si>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</si>
  <si>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</si>
  <si>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</si>
  <si>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</si>
  <si>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</si>
  <si>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</si>
  <si>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</si>
  <si>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</si>
  <si>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</si>
  <si>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</si>
  <si>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</si>
  <si>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</si>
  <si>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</si>
  <si>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</si>
  <si>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</si>
  <si>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</si>
  <si>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</si>
  <si>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</si>
  <si>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</si>
  <si>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</si>
  <si>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</si>
  <si>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</si>
  <si>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</si>
  <si>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</si>
  <si>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</si>
  <si>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</si>
  <si>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</si>
  <si>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</si>
  <si>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</si>
  <si>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</si>
  <si>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</si>
  <si>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</si>
  <si>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</si>
  <si>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</si>
  <si>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</si>
  <si>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</si>
  <si>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</si>
  <si>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</si>
  <si>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</si>
  <si>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</si>
  <si>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</si>
  <si>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</si>
  <si>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</si>
  <si>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</si>
  <si>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</si>
  <si>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</si>
  <si>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</si>
  <si>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</si>
  <si>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</si>
  <si>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</si>
  <si>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</si>
  <si>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</si>
  <si>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</si>
  <si>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</si>
  <si>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</si>
  <si>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</si>
  <si>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</si>
  <si>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</si>
  <si>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</si>
  <si>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</si>
  <si>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</si>
  <si>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</si>
  <si>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</si>
  <si>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</si>
  <si>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</si>
  <si>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</si>
  <si>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</si>
  <si>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</si>
  <si>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</si>
  <si>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</si>
  <si>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</si>
  <si>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</si>
  <si>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</si>
  <si>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</si>
  <si>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</si>
  <si>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</si>
  <si>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</si>
  <si>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</si>
  <si>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</si>
  <si>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</si>
  <si>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</si>
  <si>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</si>
  <si>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</si>
  <si>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</si>
  <si>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</si>
  <si>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</si>
  <si>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</si>
  <si>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</si>
  <si>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</si>
  <si>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</si>
  <si>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</si>
  <si>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</si>
  <si>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</si>
  <si>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</si>
  <si>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</si>
  <si>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</si>
  <si>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</si>
  <si>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</si>
  <si>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</si>
  <si>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</si>
  <si>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</si>
  <si>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</si>
  <si>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</si>
  <si>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</si>
  <si>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</si>
  <si>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</si>
  <si>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</si>
  <si>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</si>
  <si>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</si>
  <si>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</si>
  <si>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</si>
  <si>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</si>
  <si>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</si>
  <si>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</si>
  <si>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</si>
  <si>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</si>
  <si>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</si>
  <si>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</si>
  <si>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</si>
  <si>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</si>
  <si>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</si>
  <si>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</si>
  <si>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</si>
  <si>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</si>
  <si>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</si>
  <si>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</si>
  <si>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</si>
  <si>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</si>
  <si>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</si>
  <si>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</si>
  <si>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</si>
  <si>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</si>
  <si>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</si>
  <si>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</si>
  <si>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</si>
  <si>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</si>
  <si>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</si>
  <si>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</si>
  <si>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</si>
  <si>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</si>
  <si>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</si>
  <si>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</si>
  <si>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</si>
  <si>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</si>
  <si>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</si>
  <si>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</si>
  <si>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</si>
  <si>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</si>
  <si>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</si>
  <si>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</si>
  <si>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</si>
  <si>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</si>
  <si>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</si>
  <si>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</si>
  <si>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</si>
  <si>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</si>
  <si>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</si>
  <si>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</si>
  <si>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</si>
  <si>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</si>
  <si>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</si>
  <si>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</si>
  <si>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</si>
  <si>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</si>
  <si>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</si>
  <si>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</si>
  <si>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</si>
  <si>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</si>
  <si>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</si>
  <si>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</si>
  <si>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</si>
  <si>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</si>
  <si>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</si>
  <si>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</si>
  <si>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</si>
  <si>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</si>
  <si>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</si>
  <si>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</si>
  <si>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</si>
  <si>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</si>
  <si>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</si>
  <si>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</si>
  <si>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</si>
  <si>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</si>
  <si>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</si>
  <si>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</si>
  <si>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</si>
  <si>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</si>
  <si>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</si>
  <si>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</si>
  <si>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</si>
  <si>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</si>
  <si>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</si>
  <si>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</si>
  <si>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</si>
  <si>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</si>
  <si>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</si>
  <si>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</si>
  <si>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</si>
  <si>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</si>
  <si>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</si>
  <si>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</si>
  <si>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</si>
  <si>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</si>
  <si>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</si>
  <si>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</si>
  <si>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</si>
  <si>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</si>
  <si>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</si>
  <si>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</si>
  <si>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</si>
  <si>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</si>
  <si>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</si>
  <si>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</si>
  <si>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</si>
  <si>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</si>
  <si>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</si>
  <si>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</si>
  <si>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</si>
  <si>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</si>
  <si>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</si>
  <si>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</si>
  <si>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</si>
  <si>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</si>
  <si>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</si>
  <si>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</si>
  <si>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</si>
  <si>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</si>
  <si>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</si>
  <si>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</si>
  <si>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</si>
  <si>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</si>
  <si>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</si>
  <si>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</si>
  <si>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</si>
  <si>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</si>
  <si>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</si>
  <si>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</si>
  <si>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</si>
  <si>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</si>
  <si>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</si>
  <si>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</si>
  <si>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</si>
  <si>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</si>
  <si>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</si>
  <si>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</si>
  <si>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</si>
  <si>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</si>
  <si>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</si>
  <si>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</si>
  <si>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</si>
  <si>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</si>
  <si>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</si>
  <si>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</si>
  <si>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</si>
  <si>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</si>
  <si>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</si>
  <si>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</si>
  <si>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</si>
  <si>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</si>
  <si>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</si>
  <si>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</si>
  <si>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</si>
  <si>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</si>
  <si>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</si>
  <si>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</si>
  <si>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</si>
  <si>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</si>
  <si>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</si>
  <si>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</si>
  <si>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</si>
  <si>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</si>
  <si>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</si>
  <si>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</si>
  <si>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</si>
  <si>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</si>
  <si>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</si>
  <si>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</si>
  <si>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</si>
  <si>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</si>
  <si>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</si>
  <si>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</si>
  <si>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</si>
  <si>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</si>
  <si>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</si>
  <si>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</si>
  <si>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</si>
  <si>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</si>
  <si>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</si>
  <si>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</si>
  <si>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</si>
  <si>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</si>
  <si>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</si>
  <si>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</si>
  <si>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</si>
  <si>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</si>
  <si>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</si>
  <si>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</si>
  <si>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</si>
  <si>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</si>
  <si>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</si>
  <si>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</si>
  <si>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</si>
  <si>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</si>
  <si>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</si>
  <si>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</si>
  <si>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</si>
  <si>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</si>
  <si>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</si>
  <si>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</si>
  <si>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</si>
  <si>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</si>
  <si>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</si>
  <si>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</si>
  <si>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</si>
  <si>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</si>
  <si>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</si>
  <si>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</si>
  <si>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</si>
  <si>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</si>
  <si>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</si>
  <si>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</si>
  <si>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</si>
  <si>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</si>
  <si>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</si>
  <si>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</si>
  <si>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</si>
  <si>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</si>
  <si>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</si>
  <si>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</si>
  <si>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</si>
  <si>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</si>
  <si>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</si>
  <si>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</si>
  <si>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</si>
  <si>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</si>
  <si>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</si>
  <si>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</si>
  <si>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</si>
  <si>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</si>
  <si>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</si>
  <si>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</si>
  <si>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</si>
  <si>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</si>
  <si>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</si>
  <si>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</si>
  <si>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</si>
  <si>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</si>
  <si>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</si>
  <si>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</si>
  <si>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</si>
  <si>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</si>
  <si>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</si>
  <si>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</si>
  <si>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</si>
  <si>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</si>
  <si>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</si>
  <si>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</si>
  <si>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</si>
  <si>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</si>
  <si>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</si>
  <si>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</si>
  <si>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</si>
  <si>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</si>
  <si>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</si>
  <si>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</si>
  <si>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</si>
  <si>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</si>
  <si>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</si>
  <si>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</si>
  <si>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</si>
  <si>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</si>
  <si>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</si>
  <si>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</si>
  <si>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</si>
  <si>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</si>
  <si>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</si>
  <si>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</si>
  <si>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</si>
  <si>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</si>
  <si>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</si>
  <si>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</si>
  <si>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</si>
  <si>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</si>
  <si>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</si>
  <si>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</si>
  <si>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</si>
  <si>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</si>
  <si>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</si>
  <si>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</si>
  <si>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</si>
  <si>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</si>
  <si>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</si>
  <si>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</si>
  <si>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</si>
  <si>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</si>
  <si>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</si>
  <si>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</si>
  <si>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</si>
  <si>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</si>
  <si>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</si>
  <si>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</si>
  <si>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</si>
  <si>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</si>
  <si>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</si>
  <si>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</si>
  <si>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</si>
  <si>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</si>
  <si>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</si>
  <si>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</si>
  <si>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</si>
  <si>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</si>
  <si>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</si>
  <si>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</si>
  <si>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</si>
  <si>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</si>
  <si>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</si>
  <si>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</si>
  <si>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</si>
  <si>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</si>
  <si>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</si>
  <si>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</si>
  <si>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</si>
  <si>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</si>
  <si>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</si>
  <si>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</si>
  <si>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</si>
  <si>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</si>
  <si>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</si>
  <si>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</si>
  <si>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</si>
  <si>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</si>
  <si>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</si>
  <si>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</si>
  <si>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</si>
  <si>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</si>
  <si>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</si>
  <si>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</si>
  <si>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</si>
  <si>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</si>
  <si>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</si>
  <si>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</si>
  <si>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</si>
  <si>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</si>
  <si>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</si>
  <si>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</si>
  <si>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</si>
  <si>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</si>
  <si>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</si>
  <si>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</si>
  <si>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</si>
  <si>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</si>
  <si>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</si>
  <si>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</si>
  <si>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</si>
  <si>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</si>
  <si>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</si>
  <si>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</si>
  <si>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</si>
  <si>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</si>
  <si>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</si>
  <si>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</si>
  <si>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</si>
  <si>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</si>
  <si>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</si>
  <si>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</si>
  <si>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</si>
  <si>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</si>
  <si>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</si>
  <si>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</si>
  <si>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</si>
  <si>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</si>
  <si>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</si>
  <si>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</si>
  <si>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</si>
  <si>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</si>
  <si>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</si>
  <si>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</si>
  <si>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</si>
  <si>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</si>
  <si>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</si>
  <si>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</si>
  <si>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</si>
  <si>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</si>
  <si>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</si>
  <si>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</si>
  <si>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</si>
  <si>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</si>
  <si>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</si>
  <si>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</si>
  <si>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</si>
  <si>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</si>
  <si>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</si>
  <si>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</si>
  <si>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</si>
  <si>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</si>
  <si>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</si>
  <si>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</si>
  <si>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</si>
  <si>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</si>
  <si>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</si>
  <si>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</si>
  <si>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</si>
  <si>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</si>
  <si>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</si>
  <si>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</si>
  <si>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</si>
  <si>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</si>
  <si>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</si>
  <si>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</si>
  <si>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</si>
  <si>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</si>
  <si>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</si>
  <si>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</si>
  <si>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</si>
  <si>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</si>
  <si>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</si>
  <si>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</si>
  <si>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</si>
  <si>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</si>
  <si>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</si>
  <si>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</si>
  <si>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</si>
  <si>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</si>
  <si>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</si>
  <si>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</si>
  <si>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</si>
  <si>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</si>
  <si>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</si>
  <si>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</si>
  <si>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</si>
  <si>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</si>
  <si>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</si>
  <si>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</si>
  <si>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</si>
  <si>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</si>
  <si>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</si>
  <si>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</si>
  <si>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</si>
  <si>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</si>
  <si>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</si>
  <si>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</si>
  <si>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</si>
  <si>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</si>
  <si>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</si>
  <si>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</si>
  <si>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</si>
  <si>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</si>
  <si>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</si>
  <si>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</si>
  <si>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</si>
  <si>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</si>
  <si>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</si>
  <si>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</si>
  <si>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</si>
  <si>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</si>
  <si>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</si>
  <si>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</si>
  <si>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</si>
  <si>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</si>
  <si>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</si>
  <si>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</si>
  <si>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</si>
  <si>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</si>
  <si>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</si>
  <si>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</si>
  <si>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</si>
  <si>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</si>
  <si>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</si>
  <si>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</si>
  <si>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</si>
  <si>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</si>
  <si>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</si>
  <si>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</si>
  <si>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</si>
  <si>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</si>
  <si>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</si>
  <si>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</si>
  <si>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</si>
  <si>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</si>
  <si>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</si>
  <si>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</si>
  <si>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</si>
  <si>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</si>
  <si>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</si>
  <si>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</si>
  <si>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</si>
  <si>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</si>
  <si>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</si>
  <si>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</si>
  <si>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</si>
  <si>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</si>
  <si>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</si>
  <si>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</si>
  <si>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</si>
  <si>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</si>
  <si>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</si>
  <si>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</si>
  <si>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</si>
  <si>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</si>
  <si>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</si>
  <si>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</si>
  <si>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</si>
  <si>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</si>
  <si>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</si>
  <si>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</si>
  <si>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</si>
  <si>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</si>
  <si>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</si>
  <si>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</si>
  <si>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</si>
  <si>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</si>
  <si>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</si>
  <si>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</si>
  <si>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</si>
  <si>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</si>
  <si>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</si>
  <si>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</si>
  <si>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</si>
  <si>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</si>
  <si>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</si>
  <si>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</si>
  <si>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</si>
  <si>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</si>
  <si>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</si>
  <si>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</si>
  <si>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</si>
  <si>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</si>
  <si>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</si>
  <si>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</si>
  <si>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</si>
  <si>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</si>
  <si>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</si>
  <si>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</si>
  <si>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</si>
  <si>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</si>
  <si>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</si>
  <si>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</si>
  <si>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</si>
  <si>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</si>
  <si>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</si>
  <si>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</si>
  <si>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</si>
  <si>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</si>
  <si>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</si>
  <si>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</si>
  <si>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</si>
  <si>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</si>
  <si>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</si>
  <si>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</si>
  <si>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</si>
  <si>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</si>
  <si>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</si>
  <si>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</si>
  <si>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</si>
  <si>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</si>
  <si>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</si>
  <si>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</si>
  <si>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</si>
  <si>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</si>
  <si>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</si>
  <si>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</si>
  <si>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</si>
  <si>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</si>
  <si>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</si>
  <si>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</si>
  <si>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</si>
  <si>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</si>
  <si>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</si>
  <si>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</si>
  <si>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</si>
  <si>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</si>
  <si>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</si>
  <si>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</si>
  <si>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</si>
  <si>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</si>
  <si>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</si>
  <si>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</si>
  <si>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</si>
  <si>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</si>
  <si>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</si>
  <si>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</si>
  <si>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</si>
  <si>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</si>
  <si>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</si>
  <si>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</si>
  <si>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</si>
  <si>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</si>
  <si>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</si>
  <si>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</si>
  <si>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</si>
  <si>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</si>
  <si>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</si>
  <si>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</si>
  <si>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</si>
  <si>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</si>
  <si>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</si>
  <si>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</si>
  <si>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</si>
  <si>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</si>
  <si>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</si>
  <si>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</si>
  <si>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</si>
  <si>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</si>
  <si>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</si>
  <si>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</si>
  <si>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</si>
  <si>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</si>
  <si>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</si>
  <si>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</si>
  <si>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</si>
  <si>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</si>
  <si>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</si>
  <si>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</si>
  <si>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</si>
  <si>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</si>
  <si>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</si>
  <si>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</si>
  <si>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</si>
  <si>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</si>
  <si>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</si>
  <si>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</si>
  <si>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</si>
  <si>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</si>
  <si>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</si>
  <si>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</si>
  <si>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</si>
  <si>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</si>
  <si>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</si>
  <si>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</si>
  <si>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</si>
  <si>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</si>
  <si>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</si>
  <si>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</si>
  <si>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</si>
  <si>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</si>
  <si>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</si>
  <si>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</si>
  <si>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</si>
  <si>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</si>
  <si>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</si>
  <si>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</si>
  <si>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</si>
  <si>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</si>
  <si>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</si>
  <si>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</si>
  <si>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</si>
  <si>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</si>
  <si>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</si>
  <si>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</si>
  <si>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</si>
  <si>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</si>
  <si>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</si>
  <si>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</si>
  <si>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</si>
  <si>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</si>
  <si>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</si>
  <si>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</si>
  <si>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</si>
  <si>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</si>
  <si>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</si>
  <si>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</si>
  <si>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</si>
  <si>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</si>
  <si>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</si>
  <si>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</si>
  <si>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</si>
  <si>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</si>
  <si>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</si>
  <si>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</si>
  <si>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</si>
  <si>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</si>
  <si>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</si>
  <si>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</si>
  <si>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</si>
  <si>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</si>
  <si>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</si>
  <si>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</si>
  <si>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</si>
  <si>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</si>
  <si>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</si>
  <si>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</si>
  <si>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</si>
  <si>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</si>
  <si>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</si>
  <si>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</si>
  <si>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</si>
  <si>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</si>
  <si>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</si>
  <si>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</si>
  <si>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</si>
  <si>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</si>
  <si>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</si>
  <si>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</si>
  <si>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</si>
  <si>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</si>
  <si>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</si>
  <si>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</si>
  <si>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</si>
  <si>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</si>
  <si>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</si>
  <si>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</si>
  <si>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</si>
  <si>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</si>
  <si>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</si>
  <si>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</si>
  <si>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</si>
  <si>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</si>
  <si>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</si>
  <si>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</si>
  <si>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</si>
  <si>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</si>
  <si>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</si>
  <si>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</si>
  <si>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</si>
  <si>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</si>
  <si>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</si>
  <si>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</si>
  <si>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</si>
  <si>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</si>
  <si>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</si>
  <si>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</si>
  <si>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</si>
  <si>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</si>
  <si>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</si>
  <si>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</si>
  <si>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</si>
  <si>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</si>
  <si>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</si>
  <si>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</si>
  <si>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</si>
  <si>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</si>
  <si>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</si>
  <si>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</si>
  <si>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</si>
  <si>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</si>
  <si>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</si>
  <si>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</si>
  <si>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</si>
  <si>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</si>
  <si>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</si>
  <si>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</si>
  <si>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</si>
  <si>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</si>
  <si>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</si>
  <si>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</si>
  <si>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</si>
  <si>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</si>
  <si>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</si>
  <si>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</si>
  <si>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</si>
  <si>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</si>
  <si>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</si>
  <si>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</si>
  <si>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</si>
  <si>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</si>
  <si>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</si>
  <si>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</si>
  <si>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</si>
  <si>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</si>
  <si>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</si>
  <si>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</si>
  <si>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</si>
  <si>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</si>
  <si>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</si>
  <si>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</si>
  <si>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</si>
  <si>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</si>
  <si>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</si>
  <si>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</si>
  <si>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</si>
  <si>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</si>
  <si>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</si>
  <si>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</si>
  <si>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</si>
  <si>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</si>
  <si>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</si>
  <si>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</si>
  <si>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</si>
  <si>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</si>
  <si>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</si>
  <si>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</si>
  <si>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</si>
  <si>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</si>
  <si>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</si>
  <si>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</si>
  <si>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</si>
  <si>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</si>
  <si>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</si>
  <si>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</si>
  <si>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</si>
  <si>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</si>
  <si>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</si>
  <si>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</si>
  <si>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</si>
  <si>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</si>
  <si>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</si>
  <si>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</si>
  <si>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</si>
  <si>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</si>
  <si>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</si>
  <si>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</si>
  <si>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</si>
  <si>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</si>
  <si>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</si>
  <si>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</si>
  <si>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</si>
  <si>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</si>
  <si>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</si>
  <si>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</si>
  <si>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</si>
  <si>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</si>
  <si>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</si>
  <si>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</si>
  <si>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</si>
  <si>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</si>
  <si>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</si>
  <si>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</si>
  <si>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</si>
  <si>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</si>
  <si>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</si>
  <si>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</si>
  <si>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</si>
  <si>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</si>
  <si>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</si>
  <si>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</si>
  <si>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</si>
  <si>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</si>
  <si>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</si>
  <si>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</si>
  <si>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</si>
  <si>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</si>
  <si>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</si>
  <si>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</si>
  <si>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</si>
  <si>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</si>
  <si>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</si>
  <si>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</si>
  <si>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</si>
  <si>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</si>
  <si>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</si>
  <si>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</si>
  <si>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</si>
  <si>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</si>
  <si>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</si>
  <si>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</si>
  <si>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</si>
  <si>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</si>
  <si>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</si>
  <si>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</si>
  <si>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</si>
  <si>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</si>
  <si>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</si>
  <si>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</si>
  <si>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</si>
  <si>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</si>
  <si>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</si>
  <si>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</si>
  <si>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</si>
  <si>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</si>
  <si>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</si>
  <si>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</si>
  <si>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</si>
  <si>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</si>
  <si>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</si>
  <si>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</si>
  <si>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</si>
  <si>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</si>
  <si>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</si>
  <si>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</si>
  <si>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</si>
  <si>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</si>
  <si>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</si>
  <si>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</si>
  <si>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</si>
  <si>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</si>
  <si>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</si>
  <si>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</si>
  <si>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</si>
  <si>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</si>
  <si>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</si>
  <si>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</si>
  <si>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</si>
  <si>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</si>
  <si>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</si>
  <si>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</si>
  <si>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</si>
  <si>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</si>
  <si>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</si>
  <si>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</si>
  <si>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</si>
  <si>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</si>
  <si>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</si>
  <si>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</si>
  <si>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</si>
  <si>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</si>
  <si>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</si>
  <si>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</si>
  <si>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</si>
  <si>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</si>
  <si>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</si>
  <si>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</si>
  <si>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</si>
  <si>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</si>
  <si>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</si>
  <si>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</si>
  <si>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</si>
  <si>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</si>
  <si>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</si>
  <si>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</si>
  <si>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</si>
  <si>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</si>
  <si>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</si>
  <si>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</si>
  <si>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</si>
  <si>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</si>
  <si>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</si>
  <si>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</si>
  <si>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</si>
  <si>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</si>
  <si>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</si>
  <si>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</si>
  <si>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</si>
  <si>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</si>
  <si>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</si>
  <si>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</si>
  <si>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</si>
  <si>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</si>
  <si>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</si>
  <si>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</si>
  <si>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</si>
  <si>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</si>
  <si>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</si>
  <si>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</si>
  <si>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</si>
  <si>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</si>
  <si>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</si>
  <si>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</si>
  <si>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</si>
  <si>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</si>
  <si>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</si>
  <si>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</si>
  <si>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</si>
  <si>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</si>
  <si>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</si>
  <si>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</si>
  <si>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</si>
  <si>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</si>
  <si>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</si>
  <si>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</si>
  <si>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</si>
  <si>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</si>
  <si>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</si>
  <si>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</si>
  <si>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</si>
  <si>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</si>
  <si>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</si>
  <si>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</si>
  <si>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</si>
  <si>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</si>
  <si>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</si>
  <si>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</si>
  <si>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</si>
  <si>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</si>
  <si>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</si>
  <si>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</si>
  <si>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</si>
  <si>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</si>
  <si>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</si>
  <si>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</si>
  <si>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</si>
  <si>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</si>
  <si>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</si>
  <si>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</si>
  <si>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</si>
  <si>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</si>
  <si>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</si>
  <si>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</si>
  <si>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</si>
  <si>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</si>
  <si>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</si>
  <si>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</si>
  <si>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</si>
  <si>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</si>
  <si>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</si>
  <si>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</si>
  <si>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</si>
  <si>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</si>
  <si>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</si>
  <si>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</si>
  <si>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</si>
  <si>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</si>
  <si>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</si>
  <si>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</si>
  <si>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</si>
  <si>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</si>
  <si>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</si>
  <si>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</si>
  <si>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</si>
  <si>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</si>
  <si>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</si>
  <si>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</si>
  <si>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</si>
  <si>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</si>
  <si>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</si>
  <si>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</si>
  <si>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</si>
  <si>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</si>
  <si>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</si>
  <si>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</si>
  <si>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</si>
  <si>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</si>
  <si>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</si>
  <si>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</si>
  <si>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</si>
  <si>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</si>
  <si>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</si>
  <si>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</si>
  <si>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</si>
  <si>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</si>
  <si>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</si>
  <si>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</si>
  <si>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</si>
  <si>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</si>
  <si>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</si>
  <si>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</si>
  <si>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</si>
  <si>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</si>
  <si>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</si>
  <si>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</si>
  <si>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</si>
  <si>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</si>
  <si>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</si>
  <si>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</si>
  <si>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</si>
  <si>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</si>
  <si>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</si>
  <si>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</si>
  <si>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</si>
  <si>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</si>
  <si>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</si>
  <si>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</si>
  <si>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</si>
  <si>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</si>
  <si>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</si>
  <si>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</si>
  <si>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</si>
  <si>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</si>
  <si>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</si>
  <si>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</si>
  <si>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</si>
  <si>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</si>
  <si>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</si>
  <si>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</si>
  <si>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</si>
  <si>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</si>
  <si>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</si>
  <si>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</si>
  <si>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</si>
  <si>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</si>
  <si>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</si>
  <si>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</si>
  <si>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</si>
  <si>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</si>
  <si>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</si>
  <si>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</si>
  <si>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</si>
  <si>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</si>
  <si>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</si>
  <si>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</si>
  <si>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</si>
  <si>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</si>
  <si>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</si>
  <si>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</si>
  <si>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</si>
  <si>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</si>
  <si>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</si>
  <si>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</si>
  <si>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</si>
  <si>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</si>
  <si>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</si>
  <si>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</si>
  <si>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</si>
  <si>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</si>
  <si>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</si>
  <si>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</si>
  <si>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</si>
  <si>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</si>
  <si>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</si>
  <si>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</si>
  <si>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</si>
  <si>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</si>
  <si>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</si>
  <si>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</si>
  <si>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</si>
  <si>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</si>
  <si>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</si>
  <si>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</si>
  <si>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</si>
  <si>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</si>
  <si>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</si>
  <si>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</si>
  <si>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</si>
  <si>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</si>
  <si>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</si>
  <si>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</si>
  <si>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</si>
  <si>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</si>
  <si>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</si>
  <si>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</si>
  <si>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</si>
  <si>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</si>
  <si>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</si>
  <si>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</si>
  <si>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</si>
  <si>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</si>
  <si>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</si>
  <si>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</si>
  <si>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</si>
  <si>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</si>
  <si>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</si>
  <si>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</si>
  <si>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</si>
  <si>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</si>
  <si>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</si>
  <si>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</si>
  <si>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</si>
  <si>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</si>
  <si>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</si>
  <si>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</si>
  <si>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</si>
  <si>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</si>
  <si>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</si>
  <si>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</si>
  <si>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</si>
  <si>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</si>
  <si>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</si>
  <si>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</si>
  <si>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</si>
  <si>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</si>
  <si>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</si>
  <si>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</si>
  <si>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</si>
  <si>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</si>
  <si>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</si>
  <si>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</si>
  <si>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</si>
  <si>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</si>
  <si>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</si>
  <si>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</si>
  <si>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</si>
  <si>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</si>
  <si>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</si>
  <si>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</si>
  <si>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</si>
  <si>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</si>
  <si>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</si>
  <si>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</si>
  <si>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</si>
  <si>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</si>
  <si>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</si>
  <si>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</si>
  <si>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</si>
  <si>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</si>
  <si>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</si>
  <si>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</si>
  <si>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</si>
  <si>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</si>
  <si>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</si>
  <si>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</si>
  <si>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</si>
  <si>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</si>
  <si>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</si>
  <si>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</si>
  <si>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</si>
  <si>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</si>
  <si>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</si>
  <si>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</si>
  <si>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</si>
  <si>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</si>
  <si>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</si>
  <si>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</si>
  <si>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</si>
  <si>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</si>
  <si>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</si>
  <si>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</si>
  <si>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</si>
  <si>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</si>
  <si>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</si>
  <si>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</si>
  <si>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</si>
  <si>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</si>
  <si>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</si>
  <si>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</si>
  <si>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</si>
  <si>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</si>
  <si>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</si>
  <si>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</si>
  <si>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</si>
  <si>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</si>
  <si>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</si>
  <si>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</si>
  <si>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</si>
  <si>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</si>
  <si>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</si>
  <si>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</si>
  <si>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</si>
  <si>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</si>
  <si>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</si>
  <si>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</si>
  <si>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</si>
  <si>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</si>
  <si>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</si>
  <si>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</si>
  <si>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</si>
  <si>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</si>
  <si>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</si>
  <si>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</si>
  <si>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</si>
  <si>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</si>
  <si>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</si>
  <si>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</si>
  <si>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</si>
  <si>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</si>
  <si>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</si>
  <si>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</si>
  <si>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</si>
  <si>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</si>
  <si>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</si>
  <si>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</si>
  <si>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</si>
  <si>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</si>
  <si>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</si>
  <si>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</si>
  <si>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</si>
  <si>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</si>
  <si>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</si>
  <si>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</si>
  <si>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</si>
  <si>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</si>
  <si>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</si>
  <si>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</si>
  <si>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</si>
  <si>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</si>
  <si>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</si>
  <si>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</si>
  <si>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</si>
  <si>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</si>
  <si>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</si>
  <si>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</si>
  <si>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</si>
  <si>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</si>
  <si>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</si>
  <si>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</si>
  <si>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</si>
  <si>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</si>
  <si>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</si>
  <si>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</si>
  <si>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</si>
  <si>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</si>
  <si>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</si>
  <si>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</si>
  <si>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</si>
  <si>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</si>
  <si>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</si>
  <si>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</si>
  <si>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</si>
  <si>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</si>
  <si>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</si>
  <si>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</si>
  <si>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</si>
  <si>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</si>
  <si>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</si>
  <si>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</si>
  <si>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</si>
  <si>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</si>
  <si>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</si>
  <si>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</si>
  <si>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</si>
  <si>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</si>
  <si>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</si>
  <si>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</si>
  <si>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</si>
  <si>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</si>
  <si>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</si>
  <si>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</si>
  <si>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</si>
  <si>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</si>
  <si>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</si>
  <si>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</si>
  <si>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</si>
  <si>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</si>
  <si>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</si>
  <si>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</si>
  <si>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</si>
  <si>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</si>
  <si>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</si>
  <si>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</si>
  <si>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</si>
  <si>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</si>
  <si>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</si>
  <si>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</si>
  <si>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</si>
  <si>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</si>
  <si>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</si>
  <si>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</si>
  <si>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</si>
  <si>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</si>
  <si>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</si>
  <si>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</si>
  <si>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</si>
  <si>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</si>
  <si>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</si>
  <si>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</si>
  <si>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</si>
  <si>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</si>
  <si>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</si>
  <si>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</si>
  <si>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</si>
  <si>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</si>
  <si>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</si>
  <si>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</si>
  <si>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</si>
  <si>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</si>
  <si>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</si>
  <si>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</si>
  <si>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</si>
  <si>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</si>
  <si>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</si>
  <si>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</si>
  <si>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</si>
  <si>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</si>
  <si>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</si>
  <si>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</si>
  <si>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</si>
  <si>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</si>
  <si>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</si>
  <si>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</si>
  <si>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</si>
  <si>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</si>
  <si>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</si>
  <si>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</si>
  <si>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</si>
  <si>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</si>
  <si>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</si>
  <si>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</si>
  <si>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</si>
  <si>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</si>
  <si>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</si>
  <si>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</si>
  <si>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</si>
  <si>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</si>
  <si>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</si>
  <si>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</si>
  <si>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</si>
  <si>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</si>
  <si>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</si>
  <si>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</si>
  <si>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</si>
  <si>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</si>
  <si>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</si>
  <si>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</si>
  <si>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</si>
  <si>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</si>
  <si>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</si>
  <si>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</si>
  <si>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</si>
  <si>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</si>
  <si>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</si>
  <si>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</si>
  <si>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</si>
  <si>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</si>
  <si>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</si>
  <si>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</si>
  <si>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</si>
  <si>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</si>
  <si>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</si>
  <si>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</si>
  <si>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</si>
  <si>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</si>
  <si>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</si>
  <si>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</si>
  <si>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</si>
  <si>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</si>
  <si>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</si>
  <si>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</si>
  <si>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</si>
  <si>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</si>
  <si>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</si>
  <si>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</si>
  <si>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</si>
  <si>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</si>
  <si>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</si>
  <si>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</si>
  <si>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</si>
  <si>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</si>
  <si>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</si>
  <si>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</si>
  <si>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</si>
  <si>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</si>
  <si>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</si>
  <si>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</si>
  <si>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</si>
  <si>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</si>
  <si>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</si>
  <si>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</si>
  <si>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</si>
  <si>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</si>
  <si>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</si>
  <si>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</si>
  <si>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</si>
  <si>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</si>
  <si>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</si>
  <si>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</si>
  <si>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</si>
  <si>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</si>
  <si>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</si>
  <si>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</si>
  <si>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</si>
  <si>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</si>
  <si>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</si>
  <si>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</si>
  <si>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</si>
  <si>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</si>
  <si>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</si>
  <si>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</si>
  <si>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</si>
  <si>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</si>
  <si>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</si>
  <si>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</si>
  <si>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</si>
  <si>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</si>
  <si>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</si>
  <si>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</si>
  <si>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</si>
  <si>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</si>
  <si>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</si>
  <si>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</si>
  <si>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</si>
  <si>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</si>
  <si>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</si>
  <si>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</si>
  <si>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</si>
  <si>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</si>
  <si>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</si>
  <si>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</si>
  <si>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</si>
  <si>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</si>
  <si>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</si>
  <si>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</si>
  <si>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</si>
  <si>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</si>
  <si>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</si>
  <si>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</si>
  <si>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</si>
  <si>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</si>
  <si>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</si>
  <si>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</si>
  <si>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</si>
  <si>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</si>
  <si>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</si>
  <si>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</si>
  <si>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</si>
  <si>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</si>
  <si>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</si>
  <si>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</si>
  <si>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</si>
  <si>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</si>
  <si>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</si>
  <si>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</si>
  <si>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</si>
  <si>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</si>
  <si>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</si>
  <si>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</si>
  <si>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</si>
  <si>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</si>
  <si>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</si>
  <si>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</si>
  <si>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</si>
  <si>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</si>
  <si>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</si>
  <si>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</si>
  <si>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</si>
  <si>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</si>
  <si>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</si>
  <si>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</si>
  <si>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</si>
  <si>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</si>
  <si>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</si>
  <si>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</si>
  <si>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</si>
  <si>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</si>
  <si>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</si>
  <si>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</si>
  <si>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</si>
  <si>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</si>
  <si>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</si>
  <si>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</si>
  <si>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</si>
  <si>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</si>
  <si>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</si>
  <si>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</si>
  <si>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</si>
  <si>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</si>
  <si>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</si>
  <si>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</si>
  <si>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</si>
  <si>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</si>
  <si>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</si>
  <si>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</si>
  <si>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</si>
  <si>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</si>
  <si>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</si>
  <si>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</si>
  <si>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</si>
  <si>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</si>
  <si>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</si>
  <si>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</si>
  <si>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</si>
  <si>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</si>
  <si>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</si>
  <si>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</si>
  <si>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</si>
  <si>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</si>
  <si>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</si>
  <si>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</si>
  <si>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</si>
  <si>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</si>
  <si>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</si>
  <si>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</si>
  <si>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</si>
  <si>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</si>
  <si>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</si>
  <si>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</si>
  <si>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</si>
  <si>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</si>
  <si>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</si>
  <si>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</si>
  <si>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</si>
  <si>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</si>
  <si>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</si>
  <si>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</si>
  <si>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</si>
  <si>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</si>
  <si>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</si>
  <si>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</si>
  <si>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</si>
  <si>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</si>
  <si>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</si>
  <si>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</si>
  <si>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</si>
  <si>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</si>
  <si>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</si>
  <si>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</si>
  <si>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</si>
  <si>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</si>
  <si>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</si>
  <si>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</si>
  <si>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</si>
  <si>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</si>
  <si>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</si>
  <si>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</si>
  <si>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</si>
  <si>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</si>
  <si>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</si>
  <si>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</si>
  <si>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</si>
  <si>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</si>
  <si>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</si>
  <si>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</si>
  <si>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</si>
  <si>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</si>
  <si>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</si>
  <si>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</si>
  <si>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</si>
  <si>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</si>
  <si>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</si>
  <si>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</si>
  <si>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</si>
  <si>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</si>
  <si>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</si>
  <si>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</si>
  <si>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</si>
  <si>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</si>
  <si>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</si>
  <si>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</si>
  <si>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</si>
  <si>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</si>
  <si>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</si>
  <si>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</si>
  <si>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</si>
  <si>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</si>
  <si>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</si>
  <si>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</si>
  <si>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</si>
  <si>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</si>
  <si>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</si>
  <si>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</si>
  <si>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</si>
  <si>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</si>
  <si>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</si>
  <si>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</si>
  <si>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</si>
  <si>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</si>
  <si>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</si>
  <si>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</si>
  <si>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</si>
  <si>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</si>
  <si>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</si>
  <si>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</si>
  <si>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</si>
  <si>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</si>
  <si>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</si>
  <si>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</si>
  <si>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</si>
  <si>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</si>
  <si>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</si>
  <si>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</si>
  <si>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</si>
  <si>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</si>
  <si>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</si>
  <si>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</si>
  <si>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</si>
  <si>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</si>
  <si>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</si>
  <si>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</si>
  <si>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</si>
  <si>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</si>
  <si>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</si>
  <si>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</si>
  <si>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</si>
  <si>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</si>
  <si>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</si>
  <si>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</si>
  <si>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</si>
  <si>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</si>
  <si>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</si>
  <si>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</si>
  <si>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</si>
  <si>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</si>
  <si>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</si>
  <si>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</si>
  <si>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</si>
  <si>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</si>
  <si>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</si>
  <si>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</si>
  <si>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</si>
  <si>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</si>
  <si>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</si>
  <si>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</si>
  <si>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</si>
  <si>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</si>
  <si>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</si>
  <si>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</si>
  <si>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</si>
  <si>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</si>
  <si>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</si>
  <si>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</si>
  <si>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</si>
  <si>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</si>
  <si>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</si>
  <si>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</si>
  <si>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</si>
  <si>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</si>
  <si>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</si>
  <si>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</si>
  <si>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</si>
  <si>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</si>
  <si>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</si>
  <si>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</si>
  <si>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</si>
  <si>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</si>
  <si>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</si>
  <si>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</si>
  <si>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</si>
  <si>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</si>
  <si>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</si>
  <si>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</si>
  <si>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</si>
  <si>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</si>
  <si>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</si>
  <si>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</si>
  <si>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</si>
  <si>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</si>
  <si>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</si>
  <si>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</si>
  <si>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</si>
  <si>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</si>
  <si>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</si>
  <si>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</si>
  <si>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</si>
  <si>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</si>
  <si>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</si>
  <si>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</si>
  <si>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</si>
  <si>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</si>
  <si>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</si>
  <si>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</si>
  <si>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</si>
  <si>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</si>
  <si>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</si>
  <si>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</si>
  <si>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</si>
  <si>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</si>
  <si>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</si>
  <si>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</si>
  <si>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</si>
  <si>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</si>
  <si>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</si>
  <si>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</si>
  <si>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</si>
  <si>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</si>
  <si>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</si>
  <si>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</si>
  <si>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</si>
  <si>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</si>
  <si>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</si>
  <si>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</si>
  <si>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</si>
  <si>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</si>
  <si>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</si>
  <si>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</si>
  <si>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</si>
  <si>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</si>
  <si>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</si>
  <si>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</si>
  <si>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</si>
  <si>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</si>
  <si>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</si>
  <si>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</si>
  <si>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</si>
  <si>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</si>
  <si>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</si>
  <si>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</si>
  <si>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</si>
  <si>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</si>
  <si>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</si>
  <si>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</si>
  <si>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</si>
  <si>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</si>
  <si>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</si>
  <si>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</si>
  <si>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</si>
  <si>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</si>
  <si>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</si>
  <si>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</si>
  <si>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</si>
  <si>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</si>
  <si>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</si>
  <si>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</si>
  <si>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</si>
  <si>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</si>
  <si>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</si>
  <si>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</si>
  <si>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</si>
  <si>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</si>
  <si>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</si>
  <si>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</si>
  <si>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</si>
  <si>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</si>
  <si>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</si>
  <si>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</si>
  <si>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</si>
  <si>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</si>
  <si>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</si>
  <si>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</si>
  <si>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</si>
  <si>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</si>
  <si>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</si>
  <si>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</si>
  <si>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</si>
  <si>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</si>
  <si>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</si>
  <si>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</si>
  <si>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</si>
  <si>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</si>
  <si>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</si>
  <si>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</si>
  <si>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</si>
  <si>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</si>
  <si>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</si>
  <si>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</si>
  <si>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</si>
  <si>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</si>
  <si>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</si>
  <si>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</si>
  <si>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</si>
  <si>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</si>
  <si>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</si>
  <si>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</si>
  <si>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</si>
  <si>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</si>
  <si>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</si>
  <si>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</si>
  <si>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</si>
  <si>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</si>
  <si>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</si>
  <si>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</si>
  <si>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</si>
  <si>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</si>
  <si>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</si>
  <si>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</si>
  <si>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</si>
  <si>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</si>
  <si>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</si>
  <si>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</si>
  <si>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</si>
  <si>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</si>
  <si>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</si>
  <si>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</si>
  <si>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</si>
  <si>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</si>
  <si>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</si>
  <si>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</si>
  <si>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</si>
  <si>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</si>
  <si>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</si>
  <si>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</si>
  <si>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</si>
  <si>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</si>
  <si>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</si>
  <si>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</si>
  <si>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</si>
  <si>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</si>
  <si>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</si>
  <si>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</si>
  <si>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</si>
  <si>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</si>
  <si>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</si>
  <si>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</si>
  <si>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</si>
  <si>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</si>
  <si>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</si>
  <si>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</si>
  <si>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</si>
  <si>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</si>
  <si>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</si>
  <si>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</si>
  <si>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</si>
  <si>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</si>
  <si>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</si>
  <si>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</si>
  <si>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</si>
  <si>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</si>
  <si>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</si>
  <si>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</si>
  <si>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</si>
  <si>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</si>
  <si>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</si>
  <si>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</si>
  <si>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</si>
  <si>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</si>
  <si>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</si>
  <si>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</si>
  <si>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</si>
  <si>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</si>
  <si>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</si>
  <si>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</si>
  <si>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</si>
  <si>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</si>
  <si>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</si>
  <si>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</si>
  <si>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</si>
  <si>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</si>
  <si>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</si>
  <si>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</si>
  <si>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</si>
  <si>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</si>
  <si>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</si>
  <si>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</si>
  <si>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</si>
  <si>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</si>
  <si>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</si>
  <si>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</si>
  <si>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</si>
  <si>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</si>
  <si>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</si>
  <si>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</si>
  <si>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</si>
  <si>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</si>
  <si>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</si>
  <si>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</si>
  <si>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</si>
  <si>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</si>
  <si>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</si>
  <si>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</si>
  <si>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</si>
  <si>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</si>
  <si>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</si>
  <si>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</si>
  <si>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</si>
  <si>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</si>
  <si>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</si>
  <si>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</si>
  <si>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</si>
  <si>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</si>
  <si>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</si>
  <si>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</si>
  <si>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</si>
  <si>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</si>
  <si>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</si>
  <si>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</si>
  <si>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</si>
  <si>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</si>
  <si>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</si>
  <si>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</si>
  <si>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</si>
  <si>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</si>
  <si>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</si>
  <si>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</si>
  <si>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</si>
  <si>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</si>
  <si>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</si>
  <si>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</si>
  <si>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</si>
  <si>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</si>
  <si>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</si>
  <si>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</si>
  <si>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</si>
  <si>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</si>
  <si>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</si>
  <si>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</si>
  <si>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</si>
  <si>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</si>
  <si>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</si>
  <si>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</si>
  <si>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</si>
  <si>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</si>
  <si>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</si>
  <si>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</si>
  <si>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</si>
  <si>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</si>
  <si>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</si>
  <si>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</si>
  <si>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</si>
  <si>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</si>
  <si>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</si>
  <si>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</si>
  <si>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</si>
  <si>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</si>
  <si>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</si>
  <si>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</si>
  <si>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</si>
  <si>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</si>
  <si>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</si>
  <si>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</si>
  <si>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</si>
  <si>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</si>
  <si>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</si>
  <si>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</si>
  <si>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</si>
  <si>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</si>
  <si>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</si>
  <si>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</si>
  <si>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</si>
  <si>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</si>
  <si>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</si>
  <si>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</si>
  <si>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</si>
  <si>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</si>
  <si>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</si>
  <si>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</si>
  <si>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</si>
  <si>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</si>
  <si>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</si>
  <si>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</si>
  <si>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</si>
  <si>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</si>
  <si>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</si>
  <si>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</si>
  <si>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</si>
  <si>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</si>
  <si>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</si>
  <si>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</si>
  <si>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</si>
  <si>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</si>
  <si>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</si>
  <si>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</si>
  <si>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</si>
  <si>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</si>
  <si>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</si>
  <si>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</si>
  <si>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</si>
  <si>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</si>
  <si>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</si>
  <si>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</si>
  <si>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</si>
  <si>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</si>
  <si>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</si>
  <si>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</si>
  <si>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</si>
  <si>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</si>
  <si>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</si>
  <si>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</si>
  <si>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</si>
  <si>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</si>
  <si>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</si>
  <si>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</si>
  <si>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</si>
  <si>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</si>
  <si>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</si>
  <si>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</si>
  <si>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</si>
  <si>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</si>
  <si>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</si>
  <si>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</si>
  <si>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</si>
  <si>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</si>
  <si>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</si>
  <si>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</si>
  <si>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</si>
  <si>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</si>
  <si>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</si>
  <si>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</si>
  <si>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</si>
  <si>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</si>
  <si>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</si>
  <si>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</si>
  <si>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</si>
  <si>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</si>
  <si>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</si>
  <si>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</si>
  <si>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</si>
  <si>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</si>
  <si>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</si>
  <si>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</si>
  <si>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</si>
  <si>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</si>
  <si>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</si>
  <si>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</si>
  <si>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</si>
  <si>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</si>
  <si>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</si>
  <si>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</si>
  <si>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</si>
  <si>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</si>
  <si>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</si>
  <si>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</si>
  <si>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</si>
  <si>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</si>
  <si>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</si>
  <si>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</si>
  <si>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</si>
  <si>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</si>
  <si>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</si>
  <si>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</si>
  <si>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</si>
  <si>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</si>
  <si>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</si>
  <si>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</si>
  <si>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</si>
  <si>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</si>
  <si>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</si>
  <si>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</si>
  <si>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</si>
  <si>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</si>
  <si>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</si>
  <si>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</si>
  <si>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</si>
  <si>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</si>
  <si>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</si>
  <si>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</si>
  <si>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</si>
  <si>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</si>
  <si>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</si>
  <si>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</si>
  <si>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</si>
  <si>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</si>
  <si>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</si>
  <si>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</si>
  <si>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</si>
  <si>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</si>
  <si>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</si>
  <si>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</si>
  <si>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</si>
  <si>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</si>
  <si>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</si>
  <si>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</si>
  <si>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</si>
  <si>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</si>
  <si>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</si>
  <si>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</si>
  <si>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</si>
  <si>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</si>
  <si>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</si>
  <si>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</si>
  <si>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</si>
  <si>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</si>
  <si>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</si>
  <si>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</si>
  <si>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</si>
  <si>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</si>
  <si>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</si>
  <si>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</si>
  <si>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</si>
  <si>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</si>
  <si>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</si>
  <si>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</si>
  <si>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</si>
  <si>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</si>
  <si>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</si>
  <si>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</si>
  <si>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</si>
  <si>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</si>
  <si>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</si>
  <si>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</si>
  <si>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</si>
  <si>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</si>
  <si>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</si>
  <si>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</si>
  <si>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</si>
  <si>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</si>
  <si>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</si>
  <si>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</si>
  <si>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</si>
  <si>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</si>
  <si>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</si>
  <si>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</si>
  <si>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</si>
  <si>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</si>
  <si>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</si>
  <si>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</si>
  <si>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</si>
  <si>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</si>
  <si>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</si>
  <si>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</si>
  <si>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</si>
  <si>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</si>
  <si>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</si>
  <si>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</si>
  <si>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</si>
  <si>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</si>
  <si>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</si>
  <si>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</si>
  <si>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</si>
  <si>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</si>
  <si>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</si>
  <si>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</si>
  <si>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</si>
  <si>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</si>
  <si>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</si>
  <si>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</si>
  <si>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</si>
  <si>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</si>
  <si>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</si>
  <si>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</si>
  <si>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</si>
  <si>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</si>
  <si>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</si>
  <si>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</si>
  <si>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</si>
  <si>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</si>
  <si>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</si>
  <si>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</si>
  <si>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</si>
  <si>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</si>
  <si>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</si>
  <si>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</si>
  <si>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</si>
  <si>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</si>
  <si>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</si>
  <si>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</si>
  <si>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</si>
  <si>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</si>
  <si>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</si>
  <si>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</si>
  <si>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</si>
  <si>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</si>
  <si>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</si>
  <si>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</si>
  <si>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</si>
  <si>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</si>
  <si>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</si>
  <si>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</si>
  <si>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</si>
  <si>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</si>
  <si>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</si>
  <si>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</si>
  <si>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</si>
  <si>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</si>
  <si>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</si>
  <si>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</si>
  <si>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</si>
  <si>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</si>
  <si>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</si>
  <si>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</si>
  <si>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</si>
  <si>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</si>
  <si>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</si>
  <si>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</si>
  <si>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</si>
  <si>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</si>
  <si>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</si>
  <si>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</si>
  <si>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</si>
  <si>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</si>
  <si>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</si>
  <si>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</si>
  <si>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</si>
  <si>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</si>
  <si>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</si>
  <si>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</si>
  <si>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</si>
  <si>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</si>
  <si>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</si>
  <si>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</si>
  <si>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</si>
  <si>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</si>
  <si>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</si>
  <si>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</si>
  <si>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</si>
  <si>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</si>
  <si>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</si>
  <si>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</si>
  <si>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</si>
  <si>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</si>
  <si>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</si>
  <si>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</si>
  <si>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</si>
  <si>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</si>
  <si>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</si>
  <si>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</si>
  <si>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</si>
  <si>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</si>
  <si>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</si>
  <si>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</si>
  <si>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</si>
  <si>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</si>
  <si>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</si>
  <si>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</si>
  <si>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</si>
  <si>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</si>
  <si>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</si>
  <si>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</si>
  <si>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</si>
  <si>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</si>
  <si>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</si>
  <si>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</si>
  <si>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</si>
  <si>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</si>
  <si>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</si>
  <si>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</si>
  <si>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</si>
  <si>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</si>
  <si>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</si>
  <si>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</si>
  <si>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</si>
  <si>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</si>
  <si>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</si>
  <si>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</si>
  <si>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</si>
  <si>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</si>
  <si>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</si>
  <si>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</si>
  <si>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</si>
  <si>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</si>
  <si>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</si>
  <si>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</si>
  <si>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</si>
  <si>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</si>
  <si>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</si>
  <si>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</si>
  <si>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</si>
  <si>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</si>
  <si>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</si>
  <si>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</si>
  <si>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</si>
  <si>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</si>
  <si>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</si>
  <si>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</si>
  <si>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</si>
  <si>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</si>
  <si>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</si>
  <si>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</si>
  <si>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</si>
  <si>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</si>
  <si>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</si>
  <si>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</si>
  <si>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</si>
  <si>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</si>
  <si>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</si>
  <si>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</si>
  <si>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</si>
  <si>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</si>
  <si>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</si>
  <si>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</si>
  <si>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</si>
  <si>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</si>
  <si>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</si>
  <si>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</si>
  <si>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</si>
  <si>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</si>
  <si>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</si>
  <si>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</si>
  <si>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</si>
  <si>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</si>
  <si>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</si>
  <si>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</si>
  <si>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</si>
  <si>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</si>
  <si>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</si>
  <si>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</si>
  <si>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</si>
  <si>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</si>
  <si>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</si>
  <si>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</si>
  <si>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</si>
  <si>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</si>
  <si>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</si>
  <si>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</si>
  <si>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</si>
  <si>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</si>
  <si>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</si>
  <si>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</si>
  <si>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</si>
  <si>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</si>
  <si>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</si>
  <si>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</si>
  <si>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</si>
  <si>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</si>
  <si>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</si>
  <si>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</si>
  <si>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</si>
  <si>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</si>
  <si>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</si>
  <si>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</si>
  <si>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</si>
  <si>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</si>
  <si>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</si>
  <si>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</si>
  <si>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</si>
  <si>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</si>
  <si>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</si>
  <si>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</si>
  <si>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</si>
  <si>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</si>
  <si>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</si>
  <si>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</si>
  <si>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</si>
  <si>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</si>
  <si>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</si>
  <si>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</si>
  <si>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</si>
  <si>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</si>
  <si>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</si>
  <si>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</si>
  <si>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</si>
  <si>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</si>
  <si>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</si>
  <si>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</si>
  <si>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</si>
  <si>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</si>
  <si>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</si>
  <si>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</si>
  <si>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</si>
  <si>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</si>
  <si>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</si>
  <si>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</si>
  <si>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</si>
  <si>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</si>
  <si>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</si>
  <si>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</si>
  <si>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</si>
  <si>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</si>
  <si>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</si>
  <si>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</si>
  <si>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</si>
  <si>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</si>
  <si>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</si>
  <si>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</si>
  <si>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</si>
  <si>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</si>
  <si>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</si>
  <si>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</si>
  <si>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</si>
  <si>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</si>
  <si>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</si>
  <si>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</si>
  <si>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</si>
  <si>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</si>
  <si>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</si>
  <si>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</si>
  <si>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</si>
  <si>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</si>
  <si>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</si>
  <si>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</si>
  <si>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</si>
  <si>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</si>
  <si>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</si>
  <si>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</si>
  <si>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</si>
  <si>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</si>
  <si>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</si>
  <si>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</si>
  <si>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</si>
  <si>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</si>
  <si>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</si>
  <si>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</si>
  <si>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</si>
  <si>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</si>
  <si>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</si>
  <si>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</si>
  <si>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</si>
  <si>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</si>
  <si>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</si>
  <si>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</si>
  <si>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</si>
  <si>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</si>
  <si>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</si>
  <si>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</si>
  <si>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</si>
  <si>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</si>
  <si>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</si>
  <si>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</si>
  <si>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</si>
  <si>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</si>
  <si>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</si>
  <si>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</si>
  <si>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</si>
  <si>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</si>
  <si>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</si>
  <si>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</si>
  <si>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</si>
  <si>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</si>
  <si>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</si>
  <si>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</si>
  <si>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</si>
  <si>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</si>
  <si>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</si>
  <si>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</si>
  <si>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</si>
  <si>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</si>
  <si>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</si>
  <si>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</si>
  <si>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</si>
  <si>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</si>
  <si>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</si>
  <si>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</si>
  <si>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</si>
  <si>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</si>
  <si>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</si>
  <si>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</si>
  <si>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</si>
  <si>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</si>
  <si>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</si>
  <si>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</si>
  <si>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</si>
  <si>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</si>
  <si>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</si>
  <si>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</si>
  <si>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</si>
  <si>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</si>
  <si>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</si>
  <si>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</si>
  <si>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</si>
  <si>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</si>
  <si>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</si>
  <si>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</si>
  <si>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</si>
  <si>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</si>
  <si>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</si>
  <si>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</si>
  <si>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</si>
  <si>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</si>
  <si>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</si>
  <si>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</si>
  <si>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</si>
  <si>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</si>
  <si>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</si>
  <si>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</si>
  <si>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</si>
  <si>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</si>
  <si>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</si>
  <si>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</si>
  <si>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</si>
  <si>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</si>
  <si>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</si>
  <si>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</si>
  <si>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</si>
  <si>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</si>
  <si>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</si>
  <si>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</si>
  <si>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</si>
  <si>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</si>
  <si>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</si>
  <si>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</si>
  <si>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</si>
  <si>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</si>
  <si>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</si>
  <si>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</si>
  <si>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</si>
  <si>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</si>
  <si>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</si>
  <si>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</si>
  <si>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</si>
  <si>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</si>
  <si>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</si>
  <si>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</si>
  <si>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</si>
  <si>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</si>
  <si>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</si>
  <si>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</si>
  <si>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</si>
  <si>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</si>
  <si>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</si>
  <si>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</si>
  <si>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</si>
  <si>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</si>
  <si>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</si>
  <si>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</si>
  <si>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</si>
  <si>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</si>
  <si>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</si>
  <si>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</si>
  <si>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</si>
  <si>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</si>
  <si>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</si>
  <si>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</si>
  <si>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</si>
  <si>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</si>
  <si>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</si>
  <si>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</si>
  <si>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</si>
  <si>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</si>
  <si>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</si>
  <si>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</si>
  <si>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</si>
  <si>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</si>
  <si>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</si>
  <si>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</si>
  <si>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</si>
  <si>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</si>
  <si>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</si>
  <si>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</si>
  <si>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</si>
  <si>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</si>
  <si>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</si>
  <si>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</si>
  <si>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</si>
  <si>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</si>
  <si>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</si>
  <si>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</si>
  <si>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</si>
  <si>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</si>
  <si>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</si>
  <si>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</si>
  <si>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</si>
  <si>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</si>
  <si>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</si>
  <si>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</si>
  <si>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</si>
  <si>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</si>
  <si>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</si>
  <si>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</si>
  <si>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</si>
  <si>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</si>
  <si>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</si>
  <si>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</si>
  <si>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</si>
  <si>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</si>
  <si>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</si>
  <si>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</si>
  <si>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</si>
  <si>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</si>
  <si>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</si>
  <si>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</si>
  <si>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</si>
  <si>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</si>
  <si>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</si>
  <si>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</si>
  <si>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</si>
  <si>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</si>
  <si>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</si>
  <si>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</si>
  <si>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</si>
  <si>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</si>
  <si>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</si>
  <si>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</si>
  <si>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</si>
  <si>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</si>
  <si>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</si>
  <si>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</si>
  <si>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</si>
  <si>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</si>
  <si>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</si>
  <si>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</si>
  <si>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</si>
  <si>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</si>
  <si>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</si>
  <si>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</si>
  <si>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</si>
  <si>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</si>
  <si>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</si>
  <si>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</si>
  <si>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</si>
  <si>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</si>
  <si>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</si>
  <si>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</si>
  <si>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</si>
  <si>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</si>
  <si>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</si>
  <si>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</si>
  <si>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</si>
  <si>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</si>
  <si>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</si>
  <si>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</si>
  <si>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</si>
  <si>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</si>
  <si>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</si>
  <si>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</si>
  <si>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</si>
  <si>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</si>
  <si>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</si>
  <si>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</si>
  <si>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</si>
  <si>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</si>
  <si>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</si>
  <si>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</si>
  <si>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</si>
  <si>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</si>
  <si>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</si>
  <si>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</si>
  <si>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</si>
  <si>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</si>
  <si>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</si>
  <si>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</si>
  <si>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</si>
  <si>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</si>
  <si>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</si>
  <si>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</si>
  <si>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</si>
  <si>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</si>
  <si>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</si>
  <si>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</si>
  <si>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</si>
  <si>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</si>
  <si>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</si>
  <si>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</si>
  <si>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</si>
  <si>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</si>
  <si>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</si>
  <si>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</si>
  <si>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</si>
  <si>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</si>
  <si>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</si>
  <si>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</si>
  <si>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</si>
  <si>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</si>
  <si>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</si>
  <si>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</si>
  <si>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</si>
  <si>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</si>
  <si>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</si>
  <si>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</si>
  <si>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</si>
  <si>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</si>
  <si>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</si>
  <si>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</si>
  <si>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</si>
  <si>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</si>
  <si>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</si>
  <si>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</si>
  <si>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</si>
  <si>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</si>
  <si>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</si>
  <si>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</si>
  <si>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</si>
  <si>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</si>
  <si>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</si>
  <si>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</si>
  <si>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</si>
  <si>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</si>
  <si>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</si>
  <si>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</si>
  <si>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</si>
  <si>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</si>
  <si>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</si>
  <si>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</si>
  <si>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</si>
  <si>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</si>
  <si>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</si>
  <si>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</si>
  <si>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</si>
  <si>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</si>
  <si>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</si>
  <si>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</si>
  <si>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</si>
  <si>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</si>
  <si>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</si>
  <si>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</si>
  <si>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</si>
  <si>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</si>
  <si>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</si>
  <si>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</si>
  <si>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</si>
  <si>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</si>
  <si>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</si>
  <si>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</si>
  <si>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</si>
  <si>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</si>
  <si>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</si>
  <si>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</si>
  <si>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</si>
  <si>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</si>
  <si>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</si>
  <si>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</si>
  <si>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</si>
  <si>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</si>
  <si>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</si>
  <si>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</si>
  <si>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</si>
  <si>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</si>
  <si>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</si>
  <si>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</si>
  <si>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</si>
  <si>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</si>
  <si>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</si>
  <si>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</si>
  <si>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</si>
  <si>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</si>
  <si>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</si>
  <si>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</si>
  <si>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</si>
  <si>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</si>
  <si>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</si>
  <si>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</si>
  <si>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</si>
  <si>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</si>
  <si>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</si>
  <si>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</si>
  <si>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</si>
  <si>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</si>
  <si>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</si>
  <si>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</si>
  <si>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</si>
  <si>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</si>
  <si>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</si>
  <si>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</si>
  <si>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</si>
  <si>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</si>
  <si>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</si>
  <si>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</si>
  <si>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</si>
  <si>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</si>
  <si>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</si>
  <si>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</si>
  <si>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</si>
  <si>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</si>
  <si>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</si>
  <si>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</si>
  <si>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</si>
  <si>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</si>
  <si>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</si>
  <si>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</si>
  <si>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</si>
  <si>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</si>
  <si>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</si>
  <si>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</si>
  <si>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</si>
  <si>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</si>
  <si>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</si>
  <si>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</si>
  <si>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</si>
  <si>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</si>
  <si>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</si>
  <si>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</si>
  <si>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</si>
  <si>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</si>
  <si>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</si>
  <si>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</si>
  <si>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</si>
  <si>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</si>
  <si>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</si>
  <si>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</si>
  <si>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</si>
  <si>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</si>
  <si>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</si>
  <si>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</si>
  <si>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</si>
  <si>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</si>
  <si>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</si>
  <si>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</si>
  <si>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</si>
  <si>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</si>
  <si>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</si>
  <si>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</si>
  <si>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</si>
  <si>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</si>
  <si>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</si>
  <si>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</si>
  <si>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</si>
  <si>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</si>
  <si>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</si>
  <si>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</si>
  <si>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</si>
  <si>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</si>
  <si>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</si>
  <si>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</si>
  <si>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</si>
  <si>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</si>
  <si>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</si>
  <si>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</si>
  <si>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</si>
  <si>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</si>
  <si>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</si>
  <si>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</si>
  <si>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</si>
  <si>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</si>
  <si>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</si>
  <si>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</si>
  <si>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</si>
  <si>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</si>
  <si>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</si>
  <si>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</si>
  <si>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</si>
  <si>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</si>
  <si>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</si>
  <si>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</si>
  <si>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</si>
  <si>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</si>
  <si>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</si>
  <si>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</si>
  <si>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</si>
  <si>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</si>
  <si>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</si>
  <si>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</si>
  <si>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</si>
  <si>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</si>
  <si>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</si>
  <si>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</si>
  <si>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</si>
  <si>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</si>
  <si>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</si>
  <si>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</si>
  <si>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</si>
  <si>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</si>
  <si>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</si>
  <si>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</si>
  <si>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</si>
  <si>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</si>
  <si>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</si>
  <si>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</si>
  <si>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</si>
  <si>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</si>
  <si>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</si>
  <si>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</si>
  <si>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</si>
  <si>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</si>
  <si>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</si>
  <si>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</si>
  <si>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</si>
  <si>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</si>
  <si>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</si>
  <si>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</si>
  <si>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</si>
  <si>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</si>
  <si>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</si>
  <si>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</si>
  <si>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</si>
  <si>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</si>
  <si>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</si>
  <si>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</si>
  <si>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</si>
  <si>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</si>
  <si>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</si>
  <si>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</si>
  <si>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</si>
  <si>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</si>
  <si>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</si>
  <si>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</si>
  <si>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</si>
  <si>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</si>
  <si>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</si>
  <si>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</si>
  <si>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</si>
  <si>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</si>
  <si>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</si>
  <si>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</si>
  <si>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</si>
  <si>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</si>
  <si>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</si>
  <si>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</si>
  <si>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</si>
  <si>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</si>
  <si>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</si>
  <si>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</si>
  <si>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</si>
  <si>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</si>
  <si>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</si>
  <si>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</si>
  <si>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</si>
  <si>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</si>
  <si>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</si>
  <si>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</si>
  <si>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</si>
  <si>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</si>
  <si>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</si>
  <si>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</si>
  <si>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</si>
  <si>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</si>
  <si>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</si>
  <si>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</si>
  <si>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</si>
  <si>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</si>
  <si>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</si>
  <si>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</si>
  <si>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</si>
  <si>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</si>
  <si>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</si>
  <si>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</si>
  <si>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</si>
  <si>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</si>
  <si>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</si>
  <si>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</si>
  <si>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</si>
  <si>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</si>
  <si>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</si>
  <si>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</si>
  <si>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</si>
  <si>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</si>
  <si>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</si>
  <si>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</si>
  <si>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</si>
  <si>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</si>
  <si>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</si>
  <si>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</si>
  <si>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</si>
  <si>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</si>
  <si>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</si>
  <si>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</si>
  <si>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</si>
  <si>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</si>
  <si>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</si>
  <si>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</si>
  <si>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</si>
  <si>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</si>
  <si>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</si>
  <si>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</si>
  <si>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</si>
  <si>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</si>
  <si>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</si>
  <si>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</si>
  <si>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</si>
  <si>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</si>
  <si>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</si>
  <si>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</si>
  <si>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</si>
  <si>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</si>
  <si>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</si>
  <si>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</si>
  <si>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</si>
  <si>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</si>
  <si>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</si>
  <si>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</si>
  <si>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</si>
  <si>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</si>
  <si>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</si>
  <si>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</si>
  <si>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</si>
  <si>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</si>
  <si>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</si>
  <si>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</si>
  <si>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</si>
  <si>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</si>
  <si>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</si>
  <si>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</si>
  <si>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</si>
  <si>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</si>
  <si>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</si>
  <si>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</si>
  <si>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</si>
  <si>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</si>
  <si>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</si>
  <si>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</si>
  <si>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</si>
  <si>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</si>
  <si>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</si>
  <si>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</si>
  <si>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</si>
  <si>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</si>
  <si>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</si>
  <si>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</si>
  <si>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</si>
  <si>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</si>
  <si>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</si>
  <si>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</si>
  <si>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</si>
  <si>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</si>
  <si>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</si>
  <si>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</si>
  <si>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</si>
  <si>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</si>
  <si>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</si>
  <si>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</si>
  <si>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</si>
  <si>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</si>
  <si>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</si>
  <si>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</si>
  <si>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</si>
  <si>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</si>
  <si>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</si>
  <si>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</si>
  <si>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</si>
  <si>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</si>
  <si>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</si>
  <si>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</si>
  <si>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</si>
  <si>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</si>
  <si>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</si>
  <si>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</si>
  <si>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</si>
  <si>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</si>
  <si>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</si>
  <si>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</si>
  <si>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</si>
  <si>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</si>
  <si>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</si>
  <si>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</si>
  <si>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</si>
  <si>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</si>
  <si>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</si>
  <si>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</si>
  <si>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</si>
  <si>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</si>
  <si>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</si>
  <si>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</si>
  <si>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</si>
  <si>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</si>
  <si>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</si>
  <si>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</si>
  <si>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</si>
  <si>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</si>
  <si>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</si>
  <si>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</si>
  <si>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</si>
  <si>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</si>
  <si>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</si>
  <si>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</si>
  <si>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</si>
  <si>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</si>
  <si>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</si>
  <si>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</si>
  <si>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</si>
  <si>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</si>
  <si>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</si>
  <si>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</si>
  <si>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</si>
  <si>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</si>
  <si>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</si>
  <si>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</si>
  <si>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</si>
  <si>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</si>
  <si>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</si>
  <si>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</si>
  <si>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</si>
  <si>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</si>
  <si>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</si>
  <si>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</si>
  <si>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</si>
  <si>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</si>
  <si>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</si>
  <si>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</si>
  <si>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</si>
  <si>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</si>
  <si>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</si>
  <si>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</si>
  <si>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</si>
  <si>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</si>
  <si>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</si>
  <si>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</si>
  <si>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</si>
  <si>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</si>
  <si>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</si>
  <si>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</si>
  <si>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</si>
  <si>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</si>
  <si>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</si>
  <si>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</si>
  <si>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</si>
  <si>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</si>
  <si>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</si>
  <si>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</si>
  <si>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</si>
  <si>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</si>
  <si>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</si>
  <si>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</si>
  <si>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</si>
  <si>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</si>
  <si>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</si>
  <si>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</si>
  <si>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</si>
  <si>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</si>
  <si>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</si>
  <si>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</si>
  <si>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</si>
  <si>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</si>
  <si>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</si>
  <si>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</si>
  <si>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</si>
  <si>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</si>
  <si>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</si>
  <si>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</si>
  <si>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</si>
  <si>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</si>
  <si>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</si>
  <si>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</si>
  <si>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</si>
  <si>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</si>
  <si>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</si>
  <si>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</si>
  <si>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</si>
  <si>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</si>
  <si>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</si>
  <si>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</si>
  <si>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</si>
  <si>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</si>
  <si>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</si>
  <si>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</si>
  <si>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</si>
  <si>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</si>
  <si>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</si>
  <si>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</si>
  <si>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</si>
  <si>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</si>
  <si>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</si>
  <si>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</si>
  <si>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</si>
  <si>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</si>
  <si>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</si>
  <si>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</si>
  <si>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</si>
  <si>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</si>
  <si>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</si>
  <si>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</si>
  <si>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</si>
  <si>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</si>
  <si>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</si>
  <si>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</si>
  <si>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</si>
  <si>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</si>
  <si>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</si>
  <si>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</si>
  <si>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</si>
  <si>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</si>
  <si>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</si>
  <si>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</si>
  <si>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</si>
  <si>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</si>
  <si>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</si>
  <si>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</si>
  <si>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</si>
  <si>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</si>
  <si>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</si>
  <si>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</si>
  <si>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</si>
  <si>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</si>
  <si>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</si>
  <si>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</si>
  <si>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</si>
  <si>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</si>
  <si>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</si>
  <si>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</si>
  <si>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</si>
  <si>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</si>
  <si>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</si>
  <si>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</si>
  <si>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</si>
  <si>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</si>
  <si>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</si>
  <si>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</si>
  <si>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</si>
  <si>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</si>
  <si>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</si>
  <si>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</si>
  <si>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</si>
  <si>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</si>
  <si>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</si>
  <si>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</si>
  <si>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</si>
  <si>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</si>
  <si>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</si>
  <si>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</si>
  <si>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</si>
  <si>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</si>
  <si>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</si>
  <si>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</si>
  <si>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</si>
  <si>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</si>
  <si>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</si>
  <si>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</si>
  <si>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</si>
  <si>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</si>
  <si>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</si>
  <si>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</si>
  <si>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</si>
  <si>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</si>
  <si>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</si>
  <si>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</si>
  <si>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</si>
  <si>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</si>
  <si>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</si>
  <si>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</si>
  <si>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</si>
  <si>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</si>
  <si>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</si>
  <si>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</si>
  <si>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</si>
  <si>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</si>
  <si>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</si>
  <si>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</si>
  <si>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</si>
  <si>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</si>
  <si>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</si>
  <si>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</si>
  <si>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</si>
  <si>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</si>
  <si>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</si>
  <si>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</si>
  <si>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</si>
  <si>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</si>
  <si>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</si>
  <si>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</si>
  <si>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</si>
  <si>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</si>
  <si>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</si>
  <si>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</si>
  <si>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</si>
  <si>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</si>
  <si>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</si>
  <si>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</si>
  <si>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</si>
  <si>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</si>
  <si>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</si>
  <si>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</si>
  <si>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</si>
  <si>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</si>
  <si>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</si>
  <si>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</si>
  <si>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</si>
  <si>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</si>
  <si>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</si>
  <si>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</si>
  <si>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</si>
  <si>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</si>
  <si>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</si>
  <si>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</si>
  <si>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</si>
  <si>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</si>
  <si>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</si>
  <si>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</si>
  <si>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</si>
  <si>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</si>
  <si>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</si>
  <si>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</si>
  <si>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</si>
  <si>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</si>
  <si>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</si>
  <si>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</si>
  <si>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</si>
  <si>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</si>
  <si>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</si>
  <si>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</si>
  <si>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</si>
  <si>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</si>
  <si>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</si>
  <si>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</si>
  <si>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</si>
  <si>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</si>
  <si>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</si>
  <si>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</si>
  <si>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</si>
  <si>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</si>
  <si>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</si>
  <si>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</si>
  <si>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</si>
  <si>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</si>
  <si>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</si>
  <si>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</si>
  <si>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</si>
  <si>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</si>
  <si>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</si>
  <si>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</si>
  <si>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</si>
  <si>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</si>
  <si>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</si>
  <si>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</si>
  <si>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</si>
  <si>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</si>
  <si>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</si>
  <si>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</si>
  <si>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</si>
  <si>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</si>
  <si>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</si>
  <si>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</si>
  <si>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</si>
  <si>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</si>
  <si>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</si>
  <si>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</si>
  <si>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</si>
  <si>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</si>
  <si>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</si>
  <si>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</si>
  <si>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</si>
  <si>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</si>
  <si>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</si>
  <si>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</si>
  <si>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</si>
  <si>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</si>
  <si>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</si>
  <si>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</si>
  <si>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</si>
  <si>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</si>
  <si>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</si>
  <si>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</si>
  <si>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</si>
  <si>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</si>
  <si>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</si>
  <si>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</si>
  <si>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</si>
  <si>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</si>
  <si>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</si>
  <si>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</si>
  <si>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</si>
  <si>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</si>
  <si>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</si>
  <si>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</si>
  <si>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</si>
  <si>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</si>
  <si>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</si>
  <si>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</si>
  <si>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</si>
  <si>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</si>
  <si>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</si>
  <si>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</si>
  <si>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</si>
  <si>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</si>
  <si>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</si>
  <si>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</si>
  <si>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</si>
  <si>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</si>
  <si>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</si>
  <si>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</si>
  <si>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</si>
  <si>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</si>
  <si>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</si>
  <si>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</si>
  <si>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</si>
  <si>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</si>
  <si>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</si>
  <si>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</si>
  <si>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</si>
  <si>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</si>
  <si>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</si>
  <si>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</si>
  <si>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</si>
  <si>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</si>
  <si>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</si>
  <si>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</si>
  <si>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</si>
  <si>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</si>
  <si>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</si>
  <si>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</si>
  <si>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</si>
  <si>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</si>
  <si>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</si>
  <si>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</si>
  <si>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</si>
  <si>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</si>
  <si>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</si>
  <si>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</si>
  <si>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</si>
  <si>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</si>
  <si>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</si>
  <si>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</si>
  <si>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</si>
  <si>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</si>
  <si>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</si>
  <si>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</si>
  <si>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</si>
  <si>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</si>
  <si>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</si>
  <si>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</si>
  <si>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</si>
  <si>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</si>
  <si>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</si>
  <si>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</si>
  <si>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</si>
  <si>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</si>
  <si>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</si>
  <si>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</si>
  <si>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</si>
  <si>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</si>
  <si>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</si>
  <si>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</si>
  <si>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</si>
  <si>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</si>
  <si>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</si>
  <si>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</si>
  <si>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</si>
  <si>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</si>
  <si>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</si>
  <si>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</si>
  <si>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</si>
  <si>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</si>
  <si>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</si>
  <si>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</si>
  <si>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</si>
  <si>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</si>
  <si>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</si>
  <si>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</si>
  <si>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</si>
  <si>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</si>
  <si>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</si>
  <si>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</si>
  <si>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</si>
  <si>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</si>
  <si>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</si>
  <si>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</si>
  <si>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</si>
  <si>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</si>
  <si>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</si>
  <si>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</si>
  <si>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</si>
  <si>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</si>
  <si>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</si>
  <si>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</si>
  <si>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</si>
  <si>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</si>
  <si>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</si>
  <si>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</si>
  <si>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</si>
  <si>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</si>
  <si>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</si>
  <si>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</si>
  <si>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</si>
  <si>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</si>
  <si>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</si>
  <si>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</si>
  <si>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</si>
  <si>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</si>
  <si>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</si>
  <si>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</si>
  <si>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</si>
  <si>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</si>
  <si>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</si>
  <si>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</si>
  <si>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</si>
  <si>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</si>
  <si>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</si>
  <si>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</si>
  <si>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</si>
  <si>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</si>
  <si>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</si>
  <si>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</si>
  <si>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</si>
  <si>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</si>
  <si>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</si>
  <si>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</si>
  <si>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</si>
  <si>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</si>
  <si>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</si>
  <si>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</si>
  <si>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</si>
  <si>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</si>
  <si>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</si>
  <si>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</si>
  <si>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</si>
  <si>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</si>
  <si>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</si>
  <si>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</si>
  <si>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</si>
  <si>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</si>
  <si>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</si>
  <si>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</si>
  <si>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</si>
  <si>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</si>
  <si>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</si>
  <si>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</si>
  <si>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</si>
  <si>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</si>
  <si>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</si>
  <si>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</si>
  <si>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</si>
  <si>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</si>
  <si>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</si>
  <si>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</si>
  <si>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</si>
  <si>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</si>
  <si>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</si>
  <si>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</si>
  <si>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</si>
  <si>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</si>
  <si>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</si>
  <si>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</si>
  <si>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</si>
  <si>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</si>
  <si>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</si>
  <si>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</si>
  <si>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</si>
  <si>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</si>
  <si>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</si>
  <si>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</si>
  <si>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</si>
  <si>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</si>
  <si>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</si>
  <si>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</si>
  <si>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</si>
  <si>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</si>
  <si>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</si>
  <si>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</si>
  <si>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</si>
  <si>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</si>
  <si>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</si>
  <si>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</si>
  <si>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</si>
  <si>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</si>
  <si>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</si>
  <si>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</si>
  <si>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</si>
  <si>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</si>
  <si>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</si>
  <si>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</si>
  <si>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</si>
  <si>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</si>
  <si>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</si>
  <si>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</si>
  <si>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</si>
  <si>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</si>
  <si>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</si>
  <si>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</si>
  <si>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</si>
  <si>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</si>
  <si>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</si>
  <si>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</si>
  <si>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</si>
  <si>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</si>
  <si>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</si>
  <si>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</si>
  <si>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</si>
  <si>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</si>
  <si>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</si>
  <si>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</si>
  <si>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</si>
  <si>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</si>
  <si>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</si>
  <si>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</si>
  <si>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</si>
  <si>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</si>
  <si>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</si>
  <si>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</si>
  <si>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</si>
  <si>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</si>
  <si>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</si>
  <si>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</si>
  <si>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</si>
  <si>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</si>
  <si>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</si>
  <si>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</si>
  <si>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</si>
  <si>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</si>
  <si>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</si>
  <si>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</si>
  <si>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</si>
  <si>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</si>
  <si>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</si>
  <si>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</si>
  <si>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</si>
  <si>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</si>
  <si>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</si>
  <si>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</si>
  <si>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</si>
  <si>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</si>
  <si>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</si>
  <si>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</si>
  <si>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</si>
  <si>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</si>
  <si>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</si>
  <si>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</si>
  <si>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</si>
  <si>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</si>
  <si>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</si>
  <si>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</si>
  <si>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</si>
  <si>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</si>
  <si>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</si>
  <si>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</si>
  <si>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</si>
  <si>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</si>
  <si>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</si>
  <si>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</si>
  <si>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</si>
  <si>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</si>
  <si>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</si>
  <si>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</si>
  <si>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</si>
  <si>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</si>
  <si>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</si>
  <si>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</si>
  <si>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</si>
  <si>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</si>
  <si>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</si>
  <si>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</si>
  <si>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</si>
  <si>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</si>
  <si>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</si>
  <si>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</si>
  <si>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</si>
  <si>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</si>
  <si>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</si>
  <si>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</si>
  <si>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</si>
  <si>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</si>
  <si>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</si>
  <si>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</si>
  <si>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</si>
  <si>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</si>
  <si>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</si>
  <si>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</si>
  <si>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</si>
  <si>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</si>
  <si>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</si>
  <si>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</si>
  <si>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</si>
  <si>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</si>
  <si>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</si>
  <si>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</si>
  <si>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</si>
  <si>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</si>
  <si>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</si>
  <si>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</si>
  <si>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</si>
  <si>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</si>
  <si>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</si>
  <si>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</si>
  <si>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</si>
  <si>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</si>
  <si>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</si>
  <si>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</si>
  <si>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</si>
  <si>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</si>
  <si>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</si>
  <si>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</si>
  <si>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</si>
  <si>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</si>
  <si>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</si>
  <si>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</si>
  <si>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</si>
  <si>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</si>
  <si>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</si>
  <si>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</si>
  <si>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</si>
  <si>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</si>
  <si>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</si>
  <si>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</si>
  <si>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</si>
  <si>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</si>
  <si>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</si>
  <si>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</si>
  <si>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</si>
  <si>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</si>
  <si>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</si>
  <si>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</si>
  <si>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</si>
  <si>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</si>
  <si>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</si>
  <si>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</si>
  <si>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</si>
  <si>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</si>
  <si>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</si>
  <si>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</si>
  <si>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</si>
  <si>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</si>
  <si>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</si>
  <si>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</si>
  <si>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</si>
  <si>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</si>
  <si>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</si>
  <si>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</si>
  <si>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</si>
  <si>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</si>
  <si>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</si>
  <si>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</si>
  <si>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</si>
  <si>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</si>
  <si>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</si>
  <si>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</si>
  <si>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</si>
  <si>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</si>
  <si>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</si>
  <si>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</si>
  <si>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</si>
  <si>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</si>
  <si>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</si>
  <si>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</si>
  <si>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</si>
  <si>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</si>
  <si>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</si>
  <si>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</si>
  <si>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</si>
  <si>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</si>
  <si>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</si>
  <si>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</si>
  <si>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</si>
  <si>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</si>
  <si>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</si>
  <si>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</si>
  <si>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</si>
  <si>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</si>
  <si>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</si>
  <si>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</si>
  <si>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</si>
  <si>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</si>
  <si>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</si>
  <si>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</si>
  <si>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</si>
  <si>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</si>
  <si>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</si>
  <si>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</si>
  <si>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</si>
  <si>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</si>
  <si>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</si>
  <si>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</si>
  <si>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</si>
  <si>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</si>
  <si>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</si>
  <si>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</si>
  <si>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</si>
  <si>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</si>
  <si>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</si>
  <si>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</si>
  <si>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</si>
  <si>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</si>
  <si>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</si>
  <si>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</si>
  <si>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</si>
  <si>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</si>
  <si>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</si>
  <si>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</si>
  <si>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</si>
  <si>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</si>
  <si>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</si>
  <si>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</si>
  <si>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</si>
  <si>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</si>
  <si>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</si>
  <si>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</si>
  <si>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</si>
  <si>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</si>
  <si>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</si>
  <si>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</si>
  <si>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</si>
  <si>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</si>
  <si>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</si>
  <si>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</si>
  <si>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</si>
  <si>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</si>
  <si>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</si>
  <si>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</si>
  <si>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</si>
  <si>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</si>
  <si>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</si>
  <si>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</si>
  <si>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</si>
  <si>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</si>
  <si>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</si>
  <si>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</si>
  <si>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</si>
  <si>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</si>
  <si>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</si>
  <si>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</si>
  <si>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</si>
  <si>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</si>
  <si>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</si>
  <si>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</si>
  <si>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</si>
  <si>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</si>
  <si>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</si>
  <si>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</si>
  <si>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</si>
  <si>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</si>
  <si>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</si>
  <si>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</si>
  <si>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</si>
  <si>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</si>
  <si>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</si>
  <si>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</si>
  <si>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</si>
  <si>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</si>
  <si>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</si>
  <si>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</si>
  <si>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</si>
  <si>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</si>
  <si>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</si>
  <si>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</si>
  <si>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</si>
  <si>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</si>
  <si>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</si>
  <si>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</si>
  <si>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</si>
  <si>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</si>
  <si>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</si>
  <si>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</si>
  <si>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</si>
  <si>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</si>
  <si>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</si>
  <si>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</si>
  <si>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</si>
  <si>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</si>
  <si>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</si>
  <si>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</si>
  <si>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</si>
  <si>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</si>
  <si>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</si>
  <si>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</si>
  <si>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</si>
  <si>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</si>
  <si>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</si>
  <si>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</si>
  <si>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</si>
  <si>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</si>
  <si>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</si>
  <si>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</si>
  <si>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</si>
  <si>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</si>
  <si>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</si>
  <si>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</si>
  <si>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</si>
  <si>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</si>
  <si>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</si>
  <si>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</si>
  <si>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</si>
  <si>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</si>
  <si>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</si>
  <si>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</si>
  <si>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</si>
  <si>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</si>
  <si>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</si>
  <si>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</si>
  <si>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</si>
  <si>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</si>
  <si>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</si>
  <si>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</si>
  <si>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</si>
  <si>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</si>
  <si>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</si>
  <si>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</si>
  <si>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</si>
  <si>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</si>
  <si>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</si>
  <si>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</si>
  <si>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</si>
  <si>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</si>
  <si>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</si>
  <si>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</si>
  <si>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</si>
  <si>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</si>
  <si>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</si>
  <si>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</si>
  <si>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</si>
  <si>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</si>
  <si>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</si>
  <si>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</si>
  <si>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</si>
  <si>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</si>
  <si>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</si>
  <si>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</si>
  <si>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</si>
  <si>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</si>
  <si>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</si>
  <si>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</si>
  <si>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</si>
  <si>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</si>
  <si>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</si>
  <si>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</si>
  <si>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</si>
  <si>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</si>
  <si>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</si>
  <si>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</si>
  <si>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</si>
  <si>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</si>
  <si>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</si>
  <si>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</si>
  <si>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</si>
  <si>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</si>
  <si>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</si>
  <si>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</si>
  <si>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</si>
  <si>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</si>
  <si>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</si>
  <si>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</si>
  <si>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</si>
  <si>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</si>
  <si>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</si>
  <si>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</si>
  <si>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</si>
  <si>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</si>
  <si>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</si>
  <si>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</si>
  <si>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</si>
  <si>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</si>
  <si>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</si>
  <si>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</si>
  <si>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</si>
  <si>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</si>
  <si>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</si>
  <si>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</si>
  <si>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</si>
  <si>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</si>
  <si>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</si>
  <si>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</si>
  <si>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</si>
  <si>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</si>
  <si>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</si>
  <si>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</si>
  <si>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</si>
  <si>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</si>
  <si>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</si>
  <si>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</si>
  <si>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</si>
  <si>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</si>
  <si>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</si>
  <si>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</si>
  <si>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</si>
  <si>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</si>
  <si>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</si>
  <si>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</si>
  <si>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</si>
  <si>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</si>
  <si>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</si>
  <si>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</si>
  <si>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</si>
  <si>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</si>
  <si>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</si>
  <si>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</si>
  <si>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</si>
  <si>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</si>
  <si>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</si>
  <si>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</si>
  <si>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</si>
  <si>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</si>
  <si>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</si>
  <si>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</si>
  <si>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</si>
  <si>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</si>
  <si>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</si>
  <si>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</si>
  <si>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</si>
  <si>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</si>
  <si>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</si>
  <si>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</si>
  <si>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</si>
  <si>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</si>
  <si>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</si>
  <si>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</si>
  <si>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</si>
  <si>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</si>
  <si>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</si>
  <si>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</si>
  <si>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</si>
  <si>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</si>
  <si>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</si>
  <si>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</si>
  <si>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</si>
  <si>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</si>
  <si>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</si>
  <si>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</si>
  <si>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</si>
  <si>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</si>
  <si>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</si>
  <si>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</si>
  <si>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</si>
  <si>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</si>
  <si>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</si>
  <si>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</si>
  <si>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</si>
  <si>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</si>
  <si>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</si>
  <si>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</si>
  <si>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</si>
  <si>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</si>
  <si>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</si>
  <si>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</si>
  <si>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</si>
  <si>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</si>
  <si>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</si>
  <si>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</si>
  <si>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</si>
  <si>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</si>
  <si>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</si>
  <si>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</si>
  <si>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</si>
  <si>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</si>
  <si>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</si>
  <si>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</si>
  <si>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</si>
  <si>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</si>
  <si>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</si>
  <si>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</si>
  <si>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</si>
  <si>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</si>
  <si>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</si>
  <si>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</si>
  <si>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</si>
  <si>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</si>
  <si>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</si>
  <si>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</si>
  <si>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</si>
  <si>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</si>
  <si>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</si>
  <si>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</si>
  <si>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</si>
  <si>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</si>
  <si>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</si>
  <si>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</si>
  <si>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</si>
  <si>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</si>
  <si>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</si>
  <si>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</si>
  <si>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</si>
  <si>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</si>
  <si>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</si>
  <si>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</si>
  <si>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</si>
  <si>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</si>
  <si>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</si>
  <si>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</si>
  <si>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</si>
  <si>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</si>
  <si>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</si>
  <si>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</si>
  <si>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</si>
  <si>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</si>
  <si>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</si>
  <si>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</si>
  <si>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</si>
  <si>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</si>
  <si>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</si>
  <si>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</si>
  <si>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</si>
  <si>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</si>
  <si>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</si>
  <si>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</si>
  <si>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</si>
  <si>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</si>
  <si>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</si>
  <si>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</si>
  <si>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</si>
  <si>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</si>
  <si>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</si>
  <si>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</si>
  <si>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</si>
  <si>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</si>
  <si>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</si>
  <si>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</si>
  <si>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</si>
  <si>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</si>
  <si>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</si>
  <si>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</si>
  <si>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</si>
  <si>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</si>
  <si>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</si>
  <si>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</si>
  <si>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</si>
  <si>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</si>
  <si>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</si>
  <si>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</si>
  <si>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</si>
  <si>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</si>
  <si>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</si>
  <si>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</si>
  <si>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</si>
  <si>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</si>
  <si>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</si>
  <si>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</si>
  <si>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</si>
  <si>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</si>
  <si>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</si>
  <si>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</si>
  <si>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</si>
  <si>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</si>
  <si>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</si>
  <si>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</si>
  <si>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</si>
  <si>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</si>
  <si>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</si>
  <si>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</si>
  <si>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</si>
  <si>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</si>
  <si>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</si>
  <si>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</si>
  <si>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</si>
  <si>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</si>
  <si>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</si>
  <si>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</si>
  <si>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</si>
  <si>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</si>
  <si>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</si>
  <si>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</si>
  <si>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</si>
  <si>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</si>
  <si>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</si>
  <si>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</si>
  <si>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</si>
  <si>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</si>
  <si>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</si>
  <si>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</si>
  <si>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</si>
  <si>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</si>
  <si>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</si>
  <si>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</si>
  <si>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</si>
  <si>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</si>
  <si>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</si>
  <si>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</si>
  <si>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</si>
  <si>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</si>
  <si>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</si>
  <si>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</si>
  <si>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</si>
  <si>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</si>
  <si>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</si>
  <si>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</si>
  <si>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</si>
  <si>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</si>
  <si>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</si>
  <si>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</si>
  <si>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</si>
  <si>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</si>
  <si>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</si>
  <si>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</si>
  <si>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</si>
  <si>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</si>
  <si>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</si>
  <si>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</si>
  <si>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</si>
  <si>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</si>
  <si>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</si>
  <si>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</si>
  <si>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</si>
  <si>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</si>
  <si>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</si>
  <si>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</si>
  <si>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</si>
  <si>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</si>
  <si>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</si>
  <si>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</si>
  <si>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</si>
  <si>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</si>
  <si>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</si>
  <si>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</si>
  <si>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</si>
  <si>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</si>
  <si>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</si>
  <si>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</si>
  <si>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</si>
  <si>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</si>
  <si>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</si>
  <si>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</si>
  <si>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</si>
  <si>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</si>
  <si>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</si>
  <si>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</si>
  <si>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</si>
  <si>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</si>
  <si>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</si>
  <si>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</si>
  <si>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</si>
  <si>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</si>
  <si>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</si>
  <si>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</si>
  <si>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</si>
  <si>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</si>
  <si>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</si>
  <si>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</si>
  <si>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</si>
  <si>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</si>
  <si>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</si>
  <si>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</si>
  <si>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</si>
  <si>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</si>
  <si>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</si>
  <si>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</si>
  <si>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</si>
  <si>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</si>
  <si>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</si>
  <si>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</si>
  <si>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</si>
  <si>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</si>
  <si>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</si>
  <si>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</si>
  <si>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</si>
  <si>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</si>
  <si>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</si>
  <si>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</si>
  <si>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</si>
  <si>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</si>
  <si>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</si>
  <si>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</si>
  <si>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</si>
  <si>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</si>
  <si>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</si>
  <si>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</si>
  <si>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</si>
  <si>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</si>
  <si>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</si>
  <si>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</si>
  <si>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</si>
  <si>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</si>
  <si>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</si>
  <si>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</si>
  <si>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</si>
  <si>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</si>
  <si>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</si>
  <si>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</si>
  <si>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</si>
  <si>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</si>
  <si>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</si>
  <si>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</si>
  <si>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</si>
  <si>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</si>
  <si>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</si>
  <si>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</si>
  <si>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</si>
  <si>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</si>
  <si>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</si>
  <si>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</si>
  <si>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</si>
  <si>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</si>
  <si>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</si>
  <si>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</si>
  <si>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</si>
  <si>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</si>
  <si>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</si>
  <si>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</si>
  <si>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</si>
  <si>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</si>
  <si>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</si>
  <si>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</si>
  <si>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</si>
  <si>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</si>
  <si>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</si>
  <si>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</si>
  <si>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</si>
  <si>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</si>
  <si>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</si>
  <si>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</si>
  <si>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</si>
  <si>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</si>
  <si>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</si>
  <si>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</si>
  <si>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</si>
  <si>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</si>
  <si>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</si>
  <si>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</si>
  <si>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</si>
  <si>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</si>
  <si>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</si>
  <si>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</si>
  <si>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</si>
  <si>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</si>
  <si>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</si>
  <si>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</si>
  <si>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</si>
  <si>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</si>
  <si>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</si>
  <si>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</si>
  <si>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</si>
  <si>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</si>
  <si>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</si>
  <si>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</si>
  <si>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</si>
  <si>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</si>
  <si>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</si>
  <si>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</si>
  <si>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</si>
  <si>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</si>
  <si>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</si>
  <si>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</si>
  <si>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</si>
  <si>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</si>
  <si>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</si>
  <si>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</si>
  <si>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</si>
  <si>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</si>
  <si>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</si>
  <si>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</si>
  <si>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</si>
  <si>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</si>
  <si>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</si>
  <si>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</si>
  <si>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</si>
  <si>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</si>
  <si>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</si>
  <si>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</si>
  <si>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</si>
  <si>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</si>
  <si>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</si>
  <si>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</si>
  <si>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</si>
  <si>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</si>
  <si>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</si>
  <si>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</si>
  <si>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</si>
  <si>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</si>
  <si>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</si>
  <si>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</si>
  <si>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</si>
  <si>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</si>
  <si>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</si>
  <si>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</si>
  <si>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</si>
  <si>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</si>
  <si>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</si>
  <si>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</si>
  <si>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</si>
  <si>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</si>
  <si>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</si>
  <si>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</si>
  <si>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</si>
  <si>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</si>
  <si>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</si>
  <si>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</si>
  <si>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</si>
  <si>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</si>
  <si>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</si>
  <si>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</si>
  <si>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</si>
  <si>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</si>
  <si>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</si>
  <si>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</si>
  <si>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</si>
  <si>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</si>
  <si>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</si>
  <si>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</si>
  <si>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</si>
  <si>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</si>
  <si>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</si>
  <si>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</si>
  <si>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</si>
  <si>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</si>
  <si>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</si>
  <si>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</si>
  <si>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</si>
  <si>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</si>
  <si>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</si>
  <si>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</si>
  <si>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</si>
  <si>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</si>
  <si>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</si>
  <si>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</si>
  <si>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</si>
  <si>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</si>
  <si>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</si>
  <si>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</si>
  <si>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</si>
  <si>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</si>
  <si>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</si>
  <si>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</si>
  <si>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</si>
  <si>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</si>
  <si>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</si>
  <si>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</si>
  <si>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</si>
  <si>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</si>
  <si>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</si>
  <si>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</si>
  <si>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</si>
  <si>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</si>
  <si>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</si>
  <si>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</si>
  <si>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</si>
  <si>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</si>
  <si>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</si>
  <si>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</si>
  <si>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</si>
  <si>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</si>
  <si>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</si>
  <si>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</si>
  <si>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</si>
  <si>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</si>
  <si>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</si>
  <si>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</si>
  <si>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</si>
  <si>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</si>
  <si>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</si>
  <si>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</si>
  <si>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</si>
  <si>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</si>
  <si>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</si>
  <si>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</si>
  <si>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</si>
  <si>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</si>
  <si>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</si>
  <si>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</si>
  <si>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</si>
  <si>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</si>
  <si>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</si>
  <si>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</si>
  <si>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</si>
  <si>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</si>
  <si>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</si>
  <si>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</si>
  <si>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</si>
  <si>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</si>
  <si>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</si>
  <si>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</si>
  <si>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</si>
  <si>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</si>
  <si>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</si>
  <si>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</si>
  <si>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</si>
  <si>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</si>
  <si>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</si>
  <si>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</si>
  <si>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</si>
  <si>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</si>
  <si>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</si>
  <si>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</si>
  <si>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</si>
  <si>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</si>
  <si>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</si>
  <si>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</si>
  <si>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</si>
  <si>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</si>
  <si>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</si>
  <si>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</si>
  <si>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</si>
  <si>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</si>
  <si>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</si>
  <si>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</si>
  <si>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</si>
  <si>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</si>
  <si>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</si>
  <si>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</si>
  <si>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</si>
  <si>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</si>
  <si>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</si>
  <si>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</si>
  <si>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</si>
  <si>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</si>
  <si>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</si>
  <si>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</si>
  <si>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</si>
  <si>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</si>
  <si>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</si>
  <si>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</si>
  <si>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</si>
  <si>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</si>
  <si>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</si>
  <si>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</si>
  <si>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</si>
  <si>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</si>
  <si>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</si>
  <si>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</si>
  <si>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</si>
  <si>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</si>
  <si>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</si>
  <si>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</si>
  <si>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</si>
  <si>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</si>
  <si>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</si>
  <si>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</si>
  <si>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</si>
  <si>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</si>
  <si>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</si>
  <si>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</si>
  <si>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</si>
  <si>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</si>
  <si>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</si>
  <si>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</si>
  <si>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</si>
  <si>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</si>
  <si>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</si>
  <si>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</si>
  <si>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</si>
  <si>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</si>
  <si>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</si>
  <si>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</si>
  <si>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</si>
  <si>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</si>
  <si>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</si>
  <si>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</si>
  <si>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</si>
  <si>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</si>
  <si>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</si>
  <si>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</si>
  <si>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</si>
  <si>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</si>
  <si>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</si>
  <si>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</si>
  <si>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</si>
  <si>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</si>
  <si>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</si>
  <si>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</si>
  <si>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</si>
  <si>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</si>
  <si>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</si>
  <si>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</si>
  <si>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</si>
  <si>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</si>
  <si>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</si>
  <si>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</si>
  <si>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</si>
  <si>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</si>
  <si>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</si>
  <si>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</si>
  <si>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</si>
  <si>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</si>
  <si>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</si>
  <si>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</si>
  <si>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</si>
  <si>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</si>
  <si>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</si>
  <si>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</si>
  <si>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</si>
  <si>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</si>
  <si>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</si>
  <si>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</si>
  <si>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</si>
  <si>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</si>
  <si>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</si>
  <si>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</si>
  <si>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</si>
  <si>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</si>
  <si>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</si>
  <si>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</si>
  <si>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</si>
  <si>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</si>
  <si>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</si>
  <si>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</si>
  <si>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</si>
  <si>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</si>
  <si>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</si>
  <si>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</si>
  <si>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</si>
  <si>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</si>
  <si>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</si>
  <si>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</si>
  <si>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</si>
  <si>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</si>
  <si>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</si>
  <si>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</si>
  <si>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</si>
  <si>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</si>
  <si>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</si>
  <si>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</si>
  <si>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</si>
  <si>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</si>
  <si>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</si>
  <si>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</si>
  <si>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</si>
  <si>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</si>
  <si>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</si>
  <si>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</si>
  <si>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</si>
  <si>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</si>
  <si>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</si>
  <si>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</si>
  <si>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</si>
  <si>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</si>
  <si>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</si>
  <si>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</si>
  <si>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</si>
  <si>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</si>
  <si>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</si>
  <si>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</si>
  <si>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</si>
  <si>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</si>
  <si>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</si>
  <si>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</si>
  <si>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</si>
  <si>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</si>
  <si>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</si>
  <si>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</si>
  <si>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</si>
  <si>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</si>
  <si>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</si>
  <si>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</si>
  <si>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</si>
  <si>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</si>
  <si>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</si>
  <si>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</si>
  <si>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</si>
  <si>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</si>
  <si>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</si>
  <si>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</si>
  <si>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</si>
  <si>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</si>
  <si>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</si>
  <si>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</si>
  <si>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</si>
  <si>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</si>
  <si>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</si>
  <si>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</si>
  <si>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</si>
  <si>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</si>
  <si>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</si>
  <si>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</si>
  <si>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</si>
  <si>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</si>
  <si>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</si>
  <si>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</si>
  <si>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</si>
  <si>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</si>
  <si>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</si>
  <si>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</si>
  <si>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</si>
  <si>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</si>
  <si>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</si>
  <si>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</si>
  <si>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</si>
  <si>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</si>
  <si>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</si>
  <si>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</si>
  <si>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</si>
  <si>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</si>
  <si>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</si>
  <si>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</si>
  <si>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</si>
  <si>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</si>
  <si>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</si>
  <si>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</si>
  <si>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</si>
  <si>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</si>
  <si>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</si>
  <si>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</si>
  <si>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</si>
  <si>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</si>
  <si>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</si>
  <si>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</si>
  <si>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</si>
  <si>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</si>
  <si>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</si>
  <si>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</si>
  <si>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</si>
  <si>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</si>
  <si>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</si>
  <si>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</si>
  <si>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</si>
  <si>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</si>
  <si>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</si>
  <si>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</si>
  <si>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</si>
  <si>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</si>
  <si>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</si>
  <si>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</si>
  <si>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</si>
  <si>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</si>
  <si>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</si>
  <si>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</si>
  <si>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</si>
  <si>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</si>
  <si>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</si>
  <si>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</si>
  <si>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</si>
  <si>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</si>
  <si>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</si>
  <si>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</si>
  <si>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</si>
  <si>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</si>
  <si>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</si>
  <si>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</si>
  <si>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</si>
  <si>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</si>
  <si>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</si>
  <si>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</si>
  <si>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</si>
  <si>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</si>
  <si>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</si>
  <si>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</si>
  <si>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</si>
  <si>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</si>
  <si>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</si>
  <si>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</si>
  <si>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</si>
  <si>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</si>
  <si>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</si>
  <si>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</si>
  <si>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</si>
  <si>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</si>
  <si>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</si>
  <si>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</si>
  <si>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</si>
  <si>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</si>
  <si>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</si>
  <si>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</si>
  <si>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</si>
  <si>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</si>
  <si>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</si>
  <si>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</si>
  <si>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</si>
  <si>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</si>
  <si>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</si>
  <si>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</si>
  <si>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</si>
  <si>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</si>
  <si>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</si>
  <si>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</si>
  <si>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</si>
  <si>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</si>
  <si>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</si>
  <si>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</si>
  <si>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</si>
  <si>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</si>
  <si>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</si>
  <si>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</si>
  <si>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</si>
  <si>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</si>
  <si>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</si>
  <si>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</si>
  <si>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</si>
  <si>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</si>
  <si>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</si>
  <si>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</si>
  <si>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</si>
  <si>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</si>
  <si>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</si>
  <si>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</si>
  <si>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</si>
  <si>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</si>
  <si>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</si>
  <si>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</si>
  <si>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</si>
  <si>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</si>
  <si>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</si>
  <si>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</si>
  <si>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</si>
  <si>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</si>
  <si>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</si>
  <si>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</si>
  <si>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</si>
  <si>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</si>
  <si>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</si>
  <si>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</si>
  <si>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</si>
  <si>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</si>
  <si>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</si>
  <si>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</si>
  <si>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</si>
  <si>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</si>
  <si>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</si>
  <si>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</si>
  <si>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</si>
  <si>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</si>
  <si>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</si>
  <si>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</si>
  <si>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</si>
  <si>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</si>
  <si>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</si>
  <si>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</si>
  <si>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</si>
  <si>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</si>
  <si>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</si>
  <si>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</si>
  <si>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</si>
  <si>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</si>
  <si>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</si>
  <si>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</si>
  <si>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</si>
  <si>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</si>
  <si>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</si>
  <si>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</si>
  <si>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</si>
  <si>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</si>
  <si>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</si>
  <si>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</si>
  <si>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</si>
  <si>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</si>
  <si>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</si>
  <si>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</si>
  <si>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</si>
  <si>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</si>
  <si>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</si>
  <si>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</si>
  <si>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</si>
  <si>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</si>
  <si>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</si>
  <si>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</si>
  <si>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</si>
  <si>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</si>
  <si>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</si>
  <si>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</si>
  <si>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</si>
  <si>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</si>
  <si>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</si>
  <si>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</si>
  <si>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</si>
  <si>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</si>
  <si>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</si>
  <si>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</si>
  <si>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</si>
  <si>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</si>
  <si>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</si>
  <si>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</si>
  <si>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</si>
  <si>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</si>
  <si>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</si>
  <si>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</si>
  <si>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</si>
  <si>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</si>
  <si>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</si>
  <si>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</si>
  <si>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</si>
  <si>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</si>
  <si>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</si>
  <si>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</si>
  <si>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</si>
  <si>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</si>
  <si>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</si>
  <si>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</si>
  <si>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</si>
  <si>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</si>
  <si>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</si>
  <si>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</si>
  <si>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</si>
  <si>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</si>
  <si>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</si>
  <si>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</si>
  <si>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</si>
  <si>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</si>
  <si>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</si>
  <si>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</si>
  <si>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</si>
  <si>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</si>
  <si>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</si>
  <si>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</si>
  <si>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</si>
  <si>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</si>
  <si>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</si>
  <si>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</si>
  <si>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</si>
  <si>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</si>
  <si>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</si>
  <si>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</si>
  <si>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</si>
  <si>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</si>
  <si>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</si>
  <si>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</si>
  <si>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</si>
  <si>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</si>
  <si>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</si>
  <si>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</si>
  <si>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</si>
  <si>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</si>
  <si>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</si>
  <si>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</si>
  <si>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</si>
  <si>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</si>
  <si>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</si>
  <si>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</si>
  <si>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</si>
  <si>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</si>
  <si>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</si>
  <si>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</si>
  <si>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</si>
  <si>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</si>
  <si>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</si>
  <si>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</si>
  <si>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</si>
  <si>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</si>
  <si>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</si>
  <si>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</si>
  <si>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</si>
  <si>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</si>
  <si>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</si>
  <si>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</si>
  <si>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</si>
  <si>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</si>
  <si>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</si>
  <si>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</si>
  <si>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</si>
  <si>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</si>
  <si>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</si>
  <si>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</si>
  <si>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</si>
  <si>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</si>
  <si>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</si>
  <si>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</si>
  <si>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</si>
  <si>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</si>
  <si>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</si>
  <si>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</si>
  <si>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</si>
  <si>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</si>
  <si>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</si>
  <si>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</si>
  <si>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</si>
  <si>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</si>
  <si>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</si>
  <si>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</si>
  <si>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</si>
  <si>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</si>
  <si>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</si>
  <si>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</si>
  <si>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</si>
  <si>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</si>
  <si>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</si>
  <si>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</si>
  <si>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</si>
  <si>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</si>
  <si>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</si>
  <si>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</si>
  <si>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</si>
  <si>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</si>
  <si>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</si>
  <si>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</si>
  <si>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</si>
  <si>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</si>
  <si>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</si>
  <si>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</si>
  <si>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</si>
  <si>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</si>
  <si>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</si>
  <si>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</si>
  <si>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</si>
  <si>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</si>
  <si>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</si>
  <si>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</si>
  <si>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</si>
  <si>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</si>
  <si>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</si>
  <si>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</si>
  <si>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</si>
  <si>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</si>
  <si>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</si>
  <si>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</si>
  <si>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</si>
  <si>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</si>
  <si>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</si>
  <si>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</si>
  <si>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</si>
  <si>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</si>
  <si>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</si>
  <si>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</si>
  <si>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</si>
  <si>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</si>
  <si>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</si>
  <si>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</si>
  <si>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</si>
  <si>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</si>
  <si>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</si>
  <si>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</si>
  <si>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</si>
  <si>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</si>
  <si>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</si>
  <si>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</si>
  <si>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</si>
  <si>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</si>
  <si>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</si>
  <si>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</si>
  <si>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</si>
  <si>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</si>
  <si>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</si>
  <si>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</si>
  <si>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</si>
  <si>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</si>
  <si>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</si>
  <si>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</si>
  <si>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</si>
  <si>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</si>
  <si>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</si>
  <si>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</si>
  <si>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</si>
  <si>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</si>
  <si>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</si>
  <si>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</si>
  <si>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</si>
  <si>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</si>
  <si>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</si>
  <si>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</si>
  <si>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</si>
  <si>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</si>
  <si>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</si>
  <si>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</si>
  <si>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</si>
  <si>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</si>
  <si>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</si>
  <si>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</si>
  <si>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</si>
  <si>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</si>
  <si>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</si>
  <si>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</si>
  <si>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</si>
  <si>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</si>
  <si>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</si>
  <si>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</si>
  <si>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</si>
  <si>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</si>
  <si>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</si>
  <si>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</si>
  <si>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</si>
  <si>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</si>
  <si>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</si>
  <si>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</si>
  <si>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</si>
  <si>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</si>
  <si>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</si>
  <si>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</si>
  <si>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</si>
  <si>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</si>
  <si>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</si>
  <si>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</si>
  <si>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</si>
  <si>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</si>
  <si>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</si>
  <si>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</si>
  <si>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</si>
  <si>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</si>
  <si>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</si>
  <si>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</si>
  <si>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</si>
  <si>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</si>
  <si>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</si>
  <si>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</si>
  <si>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</si>
  <si>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</si>
  <si>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</si>
  <si>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</si>
  <si>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</si>
  <si>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</si>
  <si>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</si>
  <si>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</si>
  <si>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</si>
  <si>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</si>
  <si>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</si>
  <si>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</si>
  <si>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</si>
  <si>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</si>
  <si>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</si>
  <si>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</si>
  <si>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</si>
  <si>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</si>
  <si>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</si>
  <si>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</si>
  <si>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</si>
  <si>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</si>
  <si>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</si>
  <si>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</si>
  <si>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</si>
  <si>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</si>
  <si>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</si>
  <si>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</si>
  <si>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</si>
  <si>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</si>
  <si>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</si>
  <si>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</si>
  <si>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</si>
  <si>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</si>
  <si>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</si>
  <si>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</si>
  <si>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</si>
  <si>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</si>
  <si>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</si>
  <si>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</si>
  <si>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</si>
  <si>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</si>
  <si>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</si>
  <si>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</si>
  <si>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</si>
  <si>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</si>
  <si>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</si>
  <si>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</si>
  <si>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</si>
  <si>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</si>
  <si>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</si>
  <si>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</si>
  <si>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</si>
  <si>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</si>
  <si>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</si>
  <si>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</si>
  <si>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</si>
  <si>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</si>
  <si>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</si>
  <si>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</si>
  <si>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</si>
  <si>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</si>
  <si>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</si>
  <si>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</si>
  <si>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</si>
  <si>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</si>
  <si>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</si>
  <si>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</si>
  <si>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</si>
  <si>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</si>
  <si>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</si>
  <si>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</si>
  <si>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</si>
  <si>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</si>
  <si>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</si>
  <si>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</si>
  <si>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</si>
  <si>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</si>
  <si>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</si>
  <si>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</si>
  <si>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</si>
  <si>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</si>
  <si>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</si>
  <si>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</si>
  <si>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</si>
  <si>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</si>
  <si>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</si>
  <si>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</si>
  <si>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</si>
  <si>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</si>
  <si>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</si>
  <si>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</si>
  <si>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</si>
  <si>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</si>
  <si>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</si>
  <si>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</si>
  <si>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</si>
  <si>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</si>
  <si>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</si>
  <si>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</si>
  <si>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</si>
  <si>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</si>
  <si>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</si>
  <si>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</si>
  <si>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</si>
  <si>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</si>
  <si>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</si>
  <si>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</si>
  <si>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</si>
  <si>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</si>
  <si>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</si>
  <si>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</si>
  <si>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</si>
  <si>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</si>
  <si>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</si>
  <si>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</si>
  <si>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</si>
  <si>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</si>
  <si>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</si>
  <si>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</si>
  <si>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</si>
  <si>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</si>
  <si>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</si>
  <si>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</si>
  <si>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</si>
  <si>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</si>
  <si>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</si>
  <si>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</si>
  <si>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</si>
  <si>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</si>
  <si>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</si>
  <si>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</si>
  <si>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</si>
  <si>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</si>
  <si>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</si>
  <si>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</si>
  <si>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</si>
  <si>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</si>
  <si>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</si>
  <si>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</si>
  <si>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</si>
  <si>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</si>
  <si>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</si>
  <si>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</si>
  <si>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</si>
  <si>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</si>
  <si>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</si>
  <si>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</si>
  <si>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</si>
  <si>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</si>
  <si>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</si>
  <si>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</si>
  <si>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</si>
  <si>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</si>
  <si>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</si>
  <si>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</si>
  <si>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</si>
  <si>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</si>
  <si>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</si>
  <si>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</si>
  <si>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</si>
  <si>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</si>
  <si>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</si>
  <si>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</si>
  <si>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</si>
  <si>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</si>
  <si>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</si>
  <si>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</si>
  <si>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</si>
  <si>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</si>
  <si>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</si>
  <si>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</si>
  <si>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</si>
  <si>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</si>
  <si>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</si>
  <si>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</si>
  <si>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</si>
  <si>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</si>
  <si>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</si>
  <si>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</si>
  <si>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</si>
  <si>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</si>
  <si>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</si>
  <si>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</si>
  <si>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</si>
  <si>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</si>
  <si>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</si>
  <si>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</si>
  <si>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</si>
  <si>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</si>
  <si>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</si>
  <si>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</si>
  <si>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</si>
  <si>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</si>
  <si>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</si>
  <si>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</si>
  <si>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</si>
  <si>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</si>
  <si>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</si>
  <si>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</si>
  <si>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</si>
  <si>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</si>
  <si>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</si>
  <si>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</si>
  <si>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</si>
  <si>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</si>
  <si>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</si>
  <si>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</si>
  <si>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</si>
  <si>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</si>
  <si>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</si>
  <si>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</si>
  <si>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</si>
  <si>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</si>
  <si>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</si>
  <si>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</si>
  <si>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</si>
  <si>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</si>
  <si>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</si>
  <si>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</si>
  <si>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</si>
  <si>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</si>
  <si>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</si>
  <si>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</si>
  <si>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</si>
  <si>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</si>
  <si>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</si>
  <si>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</si>
  <si>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</si>
  <si>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</si>
  <si>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</si>
  <si>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</si>
  <si>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</si>
  <si>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</si>
  <si>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</si>
  <si>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</si>
  <si>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</si>
  <si>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</si>
  <si>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</si>
  <si>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</si>
  <si>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</si>
  <si>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</si>
  <si>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</si>
  <si>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</si>
  <si>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</si>
  <si>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</si>
  <si>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</si>
  <si>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</si>
  <si>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</si>
  <si>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</si>
  <si>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</si>
  <si>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</si>
  <si>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</si>
  <si>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</si>
  <si>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</si>
  <si>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</si>
  <si>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</si>
  <si>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</si>
  <si>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</si>
  <si>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</si>
  <si>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</si>
  <si>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</si>
  <si>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</si>
  <si>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</si>
  <si>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</si>
  <si>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</si>
  <si>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</si>
  <si>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</si>
  <si>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</si>
  <si>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</si>
  <si>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</si>
  <si>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</si>
  <si>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</si>
  <si>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</si>
  <si>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</si>
  <si>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</si>
  <si>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</si>
  <si>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</si>
  <si>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</si>
  <si>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</si>
  <si>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</si>
  <si>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</si>
  <si>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</si>
  <si>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</si>
  <si>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</si>
  <si>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</si>
  <si>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</si>
  <si>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</si>
  <si>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</si>
  <si>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</si>
  <si>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</si>
  <si>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</si>
  <si>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</si>
  <si>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</si>
  <si>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</si>
  <si>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</si>
  <si>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</si>
  <si>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</si>
  <si>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</si>
  <si>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</si>
  <si>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</si>
  <si>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</si>
  <si>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</si>
  <si>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</si>
  <si>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</si>
  <si>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</si>
  <si>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</si>
  <si>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</si>
  <si>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</si>
  <si>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</si>
  <si>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</si>
  <si>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</si>
  <si>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</si>
  <si>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</si>
  <si>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</si>
  <si>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</si>
  <si>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</si>
  <si>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</si>
  <si>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</si>
  <si>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</si>
  <si>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</si>
  <si>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</si>
  <si>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</si>
  <si>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</si>
  <si>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</si>
  <si>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</si>
  <si>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</si>
  <si>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</si>
  <si>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</si>
  <si>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</si>
  <si>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</si>
  <si>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</si>
  <si>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</si>
  <si>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</si>
  <si>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</si>
  <si>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</si>
  <si>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</si>
  <si>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</si>
  <si>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</si>
  <si>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</si>
  <si>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</si>
  <si>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</si>
  <si>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</si>
  <si>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</si>
  <si>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</si>
  <si>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</si>
  <si>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</si>
  <si>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</si>
  <si>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</si>
  <si>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</si>
  <si>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</si>
  <si>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</si>
  <si>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</si>
  <si>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</si>
  <si>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</si>
  <si>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</si>
  <si>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</si>
  <si>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</si>
  <si>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</si>
  <si>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</si>
  <si>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</si>
  <si>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</si>
  <si>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</si>
  <si>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</si>
  <si>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</si>
  <si>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</si>
  <si>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</si>
  <si>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</si>
  <si>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</si>
  <si>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</si>
  <si>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</si>
  <si>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</si>
  <si>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</si>
  <si>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</si>
  <si>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</si>
  <si>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</si>
  <si>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</si>
  <si>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</si>
  <si>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</si>
  <si>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</si>
  <si>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</si>
  <si>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</si>
  <si>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</si>
  <si>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</si>
  <si>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</si>
  <si>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</si>
  <si>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</si>
  <si>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</si>
  <si>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</si>
  <si>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</si>
  <si>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</si>
  <si>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</si>
  <si>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</si>
  <si>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</si>
  <si>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</si>
  <si>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</si>
  <si>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</si>
  <si>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</si>
  <si>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</si>
  <si>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</si>
  <si>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</si>
  <si>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</si>
  <si>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</si>
  <si>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</si>
  <si>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</si>
  <si>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</si>
  <si>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</si>
  <si>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</si>
  <si>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</si>
  <si>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</si>
  <si>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</si>
  <si>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</si>
  <si>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</si>
  <si>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</si>
  <si>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</si>
  <si>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</si>
  <si>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</si>
  <si>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</si>
  <si>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</si>
  <si>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</si>
  <si>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</si>
  <si>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</si>
  <si>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</si>
  <si>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</si>
  <si>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</si>
  <si>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</si>
  <si>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</si>
  <si>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</si>
  <si>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</si>
  <si>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</si>
  <si>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</si>
  <si>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</si>
  <si>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</si>
  <si>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</si>
  <si>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</si>
  <si>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</si>
  <si>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</si>
  <si>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</si>
  <si>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</si>
  <si>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</si>
  <si>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</si>
  <si>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</si>
  <si>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</si>
  <si>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</si>
  <si>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</si>
  <si>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</si>
  <si>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</si>
  <si>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</si>
  <si>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</si>
  <si>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</si>
  <si>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</si>
  <si>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</si>
  <si>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</si>
  <si>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</si>
  <si>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</si>
  <si>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</si>
  <si>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</si>
  <si>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</si>
  <si>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</si>
  <si>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</si>
  <si>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</si>
  <si>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</si>
  <si>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</si>
  <si>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</si>
  <si>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</si>
  <si>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</si>
  <si>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</si>
  <si>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</si>
  <si>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</si>
  <si>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</si>
  <si>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</si>
  <si>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</si>
  <si>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</si>
  <si>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</si>
  <si>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</si>
  <si>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</si>
  <si>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</si>
  <si>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</si>
  <si>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</si>
  <si>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</si>
  <si>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</si>
  <si>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</si>
  <si>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</si>
  <si>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</si>
  <si>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</si>
  <si>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</si>
  <si>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</si>
  <si>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</si>
  <si>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</si>
  <si>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</si>
  <si>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</si>
  <si>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</si>
  <si>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</si>
  <si>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</si>
  <si>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</si>
  <si>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</si>
  <si>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</si>
  <si>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</si>
  <si>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</si>
  <si>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</si>
  <si>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</si>
  <si>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</si>
  <si>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</si>
  <si>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</si>
  <si>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</si>
  <si>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</si>
  <si>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</si>
  <si>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</si>
  <si>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</si>
  <si>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</si>
  <si>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</si>
  <si>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</si>
  <si>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</si>
  <si>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</si>
  <si>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</si>
  <si>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</si>
  <si>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</si>
  <si>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</si>
  <si>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</si>
  <si>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</si>
  <si>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</si>
  <si>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</si>
  <si>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</si>
  <si>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</si>
  <si>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</si>
  <si>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</si>
  <si>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</si>
  <si>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</si>
  <si>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</si>
  <si>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</si>
  <si>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</si>
  <si>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</si>
  <si>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</si>
  <si>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</si>
  <si>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</si>
  <si>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</si>
  <si>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</si>
  <si>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</si>
  <si>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</si>
  <si>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</si>
  <si>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</si>
  <si>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</si>
  <si>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</si>
  <si>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</si>
  <si>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</si>
  <si>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</si>
  <si>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</si>
  <si>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</si>
  <si>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</si>
  <si>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</si>
  <si>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</si>
  <si>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</si>
  <si>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</si>
  <si>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</si>
  <si>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</si>
  <si>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</si>
  <si>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</si>
  <si>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</si>
  <si>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</si>
  <si>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</si>
  <si>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</si>
  <si>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</si>
  <si>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</si>
  <si>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</si>
  <si>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</si>
  <si>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</si>
  <si>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</si>
  <si>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</si>
  <si>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</si>
  <si>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</si>
  <si>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</si>
  <si>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</si>
  <si>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</si>
  <si>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</si>
  <si>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</si>
  <si>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</si>
  <si>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</si>
  <si>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</si>
  <si>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</si>
  <si>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</si>
  <si>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</si>
  <si>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</si>
  <si>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</si>
  <si>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</si>
  <si>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</si>
  <si>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</si>
  <si>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</si>
  <si>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</si>
  <si>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</si>
  <si>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</si>
  <si>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</si>
  <si>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</si>
  <si>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</si>
  <si>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</si>
  <si>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</si>
  <si>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</si>
  <si>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</si>
  <si>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</si>
  <si>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</si>
  <si>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</si>
  <si>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</si>
  <si>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</si>
  <si>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</si>
  <si>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</si>
  <si>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</si>
  <si>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</si>
  <si>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</si>
  <si>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</si>
  <si>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</si>
  <si>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</si>
  <si>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</si>
  <si>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</si>
  <si>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</si>
  <si>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</si>
  <si>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</si>
  <si>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</si>
  <si>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</si>
  <si>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</si>
  <si>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</si>
  <si>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</si>
  <si>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</si>
  <si>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</si>
  <si>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</si>
  <si>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</si>
  <si>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</si>
  <si>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</si>
  <si>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</si>
  <si>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</si>
  <si>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</si>
  <si>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</si>
  <si>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</si>
  <si>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</si>
  <si>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</si>
  <si>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</si>
  <si>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</si>
  <si>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</si>
  <si>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</si>
  <si>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</si>
  <si>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</si>
  <si>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</si>
  <si>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</si>
  <si>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</si>
  <si>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</si>
  <si>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</si>
  <si>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</si>
  <si>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</si>
  <si>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</si>
  <si>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</si>
  <si>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</si>
  <si>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</si>
  <si>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</si>
  <si>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</si>
  <si>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</si>
  <si>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</si>
  <si>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</si>
  <si>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</si>
  <si>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</si>
  <si>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</si>
  <si>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</si>
  <si>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</si>
  <si>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</si>
  <si>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</si>
  <si>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</si>
  <si>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</si>
  <si>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</si>
  <si>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</si>
  <si>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</si>
  <si>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</si>
  <si>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</si>
  <si>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</si>
  <si>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</si>
  <si>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</si>
  <si>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</si>
  <si>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</si>
  <si>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</si>
  <si>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</si>
  <si>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</si>
  <si>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</si>
  <si>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</si>
  <si>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</si>
  <si>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</si>
  <si>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</si>
  <si>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</si>
  <si>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</si>
  <si>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</si>
  <si>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</si>
  <si>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</si>
  <si>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</si>
  <si>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</si>
  <si>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</si>
  <si>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</si>
  <si>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</si>
  <si>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</si>
  <si>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</si>
  <si>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</si>
  <si>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</si>
  <si>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</si>
  <si>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</si>
  <si>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</si>
  <si>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</si>
  <si>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</si>
  <si>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</si>
  <si>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</si>
  <si>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</si>
  <si>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</si>
  <si>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</si>
  <si>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</si>
  <si>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</si>
  <si>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</si>
  <si>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</si>
  <si>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</si>
  <si>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</si>
  <si>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</si>
  <si>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</si>
  <si>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</si>
  <si>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</si>
  <si>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</si>
  <si>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</si>
  <si>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</si>
  <si>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</si>
  <si>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</si>
  <si>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</si>
  <si>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</si>
  <si>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</si>
  <si>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</si>
  <si>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</si>
  <si>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</si>
  <si>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</si>
  <si>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</si>
  <si>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</si>
  <si>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</si>
  <si>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</si>
  <si>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</si>
  <si>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</si>
  <si>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</si>
  <si>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</si>
  <si>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</si>
  <si>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</si>
  <si>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</si>
  <si>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</si>
  <si>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</si>
  <si>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</si>
  <si>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</si>
  <si>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</si>
  <si>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</si>
  <si>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</si>
  <si>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</si>
  <si>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</si>
  <si>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</si>
  <si>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</si>
  <si>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</si>
  <si>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</si>
  <si>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</si>
  <si>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</si>
  <si>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</si>
  <si>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</si>
  <si>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</si>
  <si>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</si>
  <si>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</si>
  <si>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</si>
  <si>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</si>
  <si>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</si>
  <si>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</si>
  <si>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</si>
  <si>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</si>
  <si>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</si>
  <si>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</si>
  <si>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</si>
  <si>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</si>
  <si>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</si>
  <si>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</si>
  <si>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</si>
  <si>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</si>
  <si>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</si>
  <si>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</si>
  <si>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</si>
  <si>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</si>
  <si>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</si>
  <si>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</si>
  <si>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</si>
  <si>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</si>
  <si>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</si>
  <si>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</si>
  <si>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</si>
  <si>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</si>
  <si>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</si>
  <si>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</si>
  <si>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</si>
  <si>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</si>
  <si>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</si>
  <si>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</si>
  <si>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</si>
  <si>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</si>
  <si>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</si>
  <si>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</si>
  <si>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</si>
  <si>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</si>
  <si>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</si>
  <si>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</si>
  <si>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</si>
  <si>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</si>
  <si>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</si>
  <si>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</si>
  <si>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</si>
  <si>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</si>
  <si>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</si>
  <si>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</si>
  <si>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</si>
  <si>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</si>
  <si>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</si>
  <si>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</si>
  <si>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</si>
  <si>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</si>
  <si>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</si>
  <si>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</si>
  <si>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</si>
  <si>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</si>
  <si>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</si>
  <si>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</si>
  <si>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</si>
  <si>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</si>
  <si>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</si>
  <si>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</si>
  <si>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</si>
  <si>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</si>
  <si>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</si>
  <si>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</si>
  <si>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</si>
  <si>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</si>
  <si>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</si>
  <si>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</si>
  <si>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</si>
  <si>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</si>
  <si>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</si>
  <si>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</si>
  <si>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</si>
  <si>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</si>
  <si>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</si>
  <si>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</si>
  <si>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</si>
  <si>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</si>
  <si>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</si>
  <si>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</si>
  <si>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</si>
  <si>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</si>
  <si>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</si>
  <si>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</si>
  <si>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</si>
  <si>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</si>
  <si>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</si>
  <si>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</si>
  <si>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</si>
  <si>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</si>
  <si>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</si>
  <si>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</si>
  <si>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</si>
  <si>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</si>
  <si>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</si>
  <si>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</si>
  <si>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</si>
  <si>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</si>
  <si>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</si>
  <si>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</si>
  <si>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</si>
  <si>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</si>
  <si>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</si>
  <si>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</si>
  <si>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</si>
  <si>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</si>
  <si>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</si>
  <si>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</si>
  <si>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</si>
  <si>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</si>
  <si>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</si>
  <si>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</si>
  <si>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</si>
  <si>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</si>
  <si>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</si>
  <si>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</si>
  <si>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</si>
  <si>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</si>
  <si>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</si>
  <si>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</si>
  <si>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</si>
  <si>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</si>
  <si>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</si>
  <si>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</si>
  <si>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</si>
  <si>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</si>
  <si>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</si>
  <si>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</si>
  <si>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</si>
  <si>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</si>
  <si>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</si>
  <si>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</si>
  <si>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</si>
  <si>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</si>
  <si>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</si>
  <si>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</si>
  <si>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</si>
  <si>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</si>
  <si>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</si>
  <si>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</si>
  <si>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</si>
  <si>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</si>
  <si>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</si>
  <si>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</si>
  <si>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</si>
  <si>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</si>
  <si>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</si>
  <si>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</si>
  <si>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</si>
  <si>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</si>
  <si>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</si>
  <si>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</si>
  <si>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</si>
  <si>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</si>
  <si>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</si>
  <si>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</si>
  <si>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</si>
  <si>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</si>
  <si>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</si>
  <si>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</si>
  <si>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</si>
  <si>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</si>
  <si>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</si>
  <si>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</si>
  <si>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</si>
  <si>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</si>
  <si>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</si>
  <si>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</si>
  <si>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</si>
  <si>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</si>
  <si>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</si>
  <si>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</si>
  <si>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</si>
  <si>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</si>
  <si>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</si>
  <si>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</si>
  <si>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</si>
  <si>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</si>
  <si>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</si>
  <si>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</si>
  <si>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</si>
  <si>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</si>
  <si>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</si>
  <si>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</si>
  <si>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</si>
  <si>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</si>
  <si>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</si>
  <si>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</si>
  <si>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</si>
  <si>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</si>
  <si>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</si>
  <si>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</si>
  <si>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</si>
  <si>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</si>
  <si>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</si>
  <si>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</si>
  <si>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</si>
  <si>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</si>
  <si>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</si>
  <si>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</si>
  <si>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</si>
  <si>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</si>
  <si>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</si>
  <si>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</si>
  <si>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</si>
  <si>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</si>
  <si>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</si>
  <si>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</si>
  <si>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</si>
  <si>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</si>
  <si>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</si>
  <si>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</si>
  <si>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</si>
  <si>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</si>
  <si>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</si>
  <si>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</si>
  <si>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</si>
  <si>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</si>
  <si>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</si>
  <si>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</si>
  <si>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</si>
  <si>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</si>
  <si>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</si>
  <si>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</si>
  <si>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</si>
  <si>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</si>
  <si>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</si>
  <si>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</si>
  <si>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</si>
  <si>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</si>
  <si>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</si>
  <si>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</si>
  <si>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</si>
  <si>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</si>
  <si>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</si>
  <si>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</si>
  <si>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</si>
  <si>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</si>
  <si>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</si>
  <si>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</si>
  <si>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</si>
  <si>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</si>
  <si>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</si>
  <si>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</si>
  <si>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</si>
  <si>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</si>
  <si>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</si>
  <si>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</si>
  <si>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</si>
  <si>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</si>
  <si>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</si>
  <si>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</si>
  <si>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</si>
  <si>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</si>
  <si>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</si>
  <si>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</si>
  <si>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</si>
  <si>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</si>
  <si>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</si>
  <si>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</si>
  <si>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</si>
  <si>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</si>
  <si>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</si>
  <si>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</si>
  <si>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</si>
  <si>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</si>
  <si>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</si>
  <si>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</si>
  <si>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</si>
  <si>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</si>
  <si>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</si>
  <si>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</si>
  <si>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</si>
  <si>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</si>
  <si>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</si>
  <si>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</si>
  <si>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</si>
  <si>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</si>
  <si>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</si>
  <si>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</si>
  <si>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</si>
  <si>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</si>
  <si>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</si>
  <si>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</si>
  <si>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</si>
  <si>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</si>
  <si>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</si>
  <si>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</si>
  <si>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</si>
  <si>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</si>
  <si>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</si>
  <si>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</si>
  <si>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</si>
  <si>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</si>
  <si>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</si>
  <si>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</si>
  <si>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</si>
  <si>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</si>
  <si>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</si>
  <si>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</si>
  <si>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</si>
  <si>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</si>
  <si>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</si>
  <si>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</si>
  <si>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</si>
  <si>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</si>
  <si>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</si>
  <si>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</si>
  <si>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</si>
  <si>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</si>
  <si>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</si>
  <si>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</si>
  <si>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</si>
  <si>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</si>
  <si>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</si>
  <si>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</si>
  <si>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</si>
  <si>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</si>
  <si>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</si>
  <si>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</si>
  <si>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</si>
  <si>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</si>
  <si>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</si>
  <si>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</si>
  <si>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</si>
  <si>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</si>
  <si>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</si>
  <si>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</si>
  <si>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</si>
  <si>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</si>
  <si>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</si>
  <si>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</si>
  <si>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</si>
  <si>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</si>
  <si>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</si>
  <si>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</si>
  <si>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</si>
  <si>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</si>
  <si>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</si>
  <si>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</si>
  <si>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</si>
  <si>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</si>
  <si>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</si>
  <si>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</si>
  <si>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</si>
  <si>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</si>
  <si>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</si>
  <si>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</si>
  <si>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</si>
  <si>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</si>
  <si>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</si>
  <si>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</si>
  <si>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</si>
  <si>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</si>
  <si>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</si>
  <si>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</si>
  <si>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</si>
  <si>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</si>
  <si>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</si>
  <si>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</si>
  <si>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</si>
  <si>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</si>
  <si>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</si>
  <si>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</si>
  <si>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</si>
  <si>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</si>
  <si>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</si>
  <si>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</si>
  <si>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</si>
  <si>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</si>
  <si>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</si>
  <si>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</si>
  <si>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</si>
  <si>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</si>
  <si>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</si>
  <si>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</si>
  <si>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</si>
  <si>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</si>
  <si>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</si>
  <si>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</si>
  <si>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</si>
  <si>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</si>
  <si>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</si>
  <si>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</si>
  <si>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</si>
  <si>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</si>
  <si>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</si>
  <si>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</si>
  <si>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</si>
  <si>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</si>
  <si>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</si>
  <si>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</si>
  <si>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</si>
  <si>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</si>
  <si>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</si>
  <si>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</si>
  <si>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</si>
  <si>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</si>
  <si>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</si>
  <si>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</si>
  <si>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</si>
  <si>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</si>
  <si>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</si>
  <si>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</si>
  <si>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</si>
  <si>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</si>
  <si>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</si>
  <si>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</si>
  <si>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</si>
  <si>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</si>
  <si>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</si>
  <si>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</si>
  <si>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</si>
  <si>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</si>
  <si>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</si>
  <si>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</si>
  <si>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</si>
  <si>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</si>
  <si>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</si>
  <si>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</si>
  <si>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</si>
  <si>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</si>
  <si>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</si>
  <si>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</si>
  <si>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</si>
  <si>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</si>
  <si>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</si>
  <si>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</si>
  <si>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</si>
  <si>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</si>
  <si>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</si>
  <si>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</si>
  <si>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</si>
  <si>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</si>
  <si>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</si>
  <si>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</si>
  <si>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</si>
  <si>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</si>
  <si>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</si>
  <si>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</si>
  <si>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</si>
  <si>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</si>
  <si>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</si>
  <si>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</si>
  <si>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</si>
  <si>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</si>
  <si>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</si>
  <si>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</si>
  <si>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</si>
  <si>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</si>
  <si>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</si>
  <si>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</si>
  <si>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</si>
  <si>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</si>
  <si>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</si>
  <si>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</si>
  <si>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</si>
  <si>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</si>
  <si>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</si>
  <si>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</si>
  <si>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</si>
  <si>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</si>
  <si>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</si>
  <si>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</si>
  <si>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</si>
  <si>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</si>
  <si>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</si>
  <si>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</si>
  <si>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</si>
  <si>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</si>
  <si>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</si>
  <si>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</si>
  <si>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</si>
  <si>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</si>
  <si>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</si>
  <si>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</si>
  <si>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</si>
  <si>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</si>
  <si>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</si>
  <si>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</si>
  <si>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</si>
  <si>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</si>
  <si>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</si>
  <si>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</si>
  <si>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</si>
  <si>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</si>
  <si>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</si>
  <si>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</si>
  <si>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</si>
  <si>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</si>
  <si>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</si>
  <si>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</si>
  <si>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</si>
  <si>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</si>
  <si>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</si>
  <si>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</si>
  <si>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</si>
  <si>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</si>
  <si>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</si>
  <si>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</si>
  <si>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</si>
  <si>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</si>
  <si>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</si>
  <si>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</si>
  <si>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</si>
  <si>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</si>
  <si>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</si>
  <si>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</si>
  <si>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</si>
  <si>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</si>
  <si>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</si>
  <si>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</si>
  <si>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</si>
  <si>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</si>
  <si>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</si>
  <si>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</si>
  <si>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</si>
  <si>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</si>
  <si>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</si>
  <si>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</si>
  <si>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</si>
  <si>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</si>
  <si>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</si>
  <si>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</si>
  <si>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</si>
  <si>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</si>
  <si>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</si>
  <si>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</si>
  <si>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</si>
  <si>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</si>
  <si>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</si>
  <si>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</si>
  <si>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</si>
  <si>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</si>
  <si>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</si>
  <si>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</si>
  <si>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</si>
  <si>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</si>
  <si>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</si>
  <si>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</si>
  <si>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</si>
  <si>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</si>
  <si>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</si>
  <si>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</si>
  <si>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</si>
  <si>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</si>
  <si>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</si>
  <si>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</si>
  <si>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</si>
  <si>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</si>
  <si>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</si>
  <si>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</si>
  <si>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</si>
  <si>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</si>
  <si>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</si>
  <si>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</si>
  <si>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</si>
  <si>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</si>
  <si>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</si>
  <si>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</si>
  <si>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</si>
  <si>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</si>
  <si>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</si>
  <si>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</si>
  <si>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</si>
  <si>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</si>
  <si>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</si>
  <si>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</si>
  <si>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</si>
  <si>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</si>
  <si>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</si>
  <si>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</si>
  <si>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</si>
  <si>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</si>
  <si>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</si>
  <si>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</si>
  <si>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</si>
  <si>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</si>
  <si>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</si>
  <si>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</si>
  <si>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</si>
  <si>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</si>
  <si>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</si>
  <si>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</si>
  <si>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</si>
  <si>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</si>
  <si>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</si>
  <si>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</si>
  <si>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</si>
  <si>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</si>
  <si>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</si>
  <si>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</si>
  <si>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</si>
  <si>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</si>
  <si>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</si>
  <si>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</si>
  <si>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</si>
  <si>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</si>
  <si>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</si>
  <si>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</si>
  <si>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</si>
  <si>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</si>
  <si>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</si>
  <si>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</si>
  <si>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</si>
  <si>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</si>
  <si>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</si>
  <si>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</si>
  <si>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</si>
  <si>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</si>
  <si>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</si>
  <si>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</si>
  <si>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</si>
  <si>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</si>
  <si>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</si>
  <si>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</si>
  <si>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</si>
  <si>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</si>
  <si>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</si>
  <si>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</si>
  <si>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</si>
  <si>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</si>
  <si>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</si>
  <si>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</si>
  <si>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</si>
  <si>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</si>
  <si>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</si>
  <si>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</si>
  <si>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</si>
  <si>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</si>
  <si>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</si>
  <si>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</si>
  <si>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</si>
  <si>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</si>
  <si>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</si>
  <si>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</si>
  <si>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</si>
  <si>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</si>
  <si>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</si>
  <si>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</si>
  <si>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</si>
  <si>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</si>
  <si>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</si>
  <si>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</si>
  <si>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</si>
  <si>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</si>
  <si>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</si>
  <si>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</si>
  <si>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</si>
  <si>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</si>
  <si>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</si>
  <si>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</si>
  <si>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</si>
  <si>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</si>
  <si>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</si>
  <si>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</si>
  <si>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</si>
  <si>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</si>
  <si>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</si>
  <si>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</si>
  <si>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</si>
  <si>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</si>
  <si>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</si>
  <si>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</si>
  <si>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</si>
  <si>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</si>
  <si>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</si>
  <si>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</si>
  <si>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</si>
  <si>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</si>
  <si>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</si>
  <si>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</si>
  <si>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</si>
  <si>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</si>
  <si>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</si>
  <si>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</si>
  <si>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</si>
  <si>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</si>
  <si>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</si>
  <si>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</si>
  <si>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</si>
  <si>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</si>
  <si>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</si>
  <si>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</si>
  <si>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</si>
  <si>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</si>
  <si>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</si>
  <si>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</si>
  <si>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</si>
  <si>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</si>
  <si>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</si>
  <si>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</si>
  <si>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</si>
  <si>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</si>
  <si>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</si>
  <si>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</si>
  <si>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</si>
  <si>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</si>
  <si>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</si>
  <si>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</si>
  <si>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</si>
  <si>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</si>
  <si>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</si>
  <si>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</si>
  <si>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</si>
  <si>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</si>
  <si>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</si>
  <si>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</si>
  <si>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</si>
  <si>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</si>
  <si>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</si>
  <si>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</si>
  <si>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</si>
  <si>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</si>
  <si>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</si>
  <si>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</si>
  <si>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</si>
  <si>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</si>
  <si>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</si>
  <si>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</si>
  <si>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</si>
  <si>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</si>
  <si>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</si>
  <si>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</si>
  <si>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</si>
  <si>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</si>
  <si>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</si>
  <si>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</si>
  <si>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</si>
  <si>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</si>
  <si>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</si>
  <si>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</si>
  <si>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</si>
  <si>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</si>
  <si>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</si>
  <si>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</si>
  <si>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</si>
  <si>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</si>
  <si>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</si>
  <si>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</si>
  <si>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</si>
  <si>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</si>
  <si>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</si>
  <si>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</si>
  <si>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</si>
  <si>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</si>
  <si>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</si>
  <si>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</si>
  <si>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</si>
  <si>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</si>
  <si>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</si>
  <si>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</si>
  <si>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</si>
  <si>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</si>
  <si>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</si>
  <si>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</si>
  <si>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</si>
  <si>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</si>
  <si>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</si>
  <si>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</si>
  <si>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</si>
  <si>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</si>
  <si>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</si>
  <si>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</si>
  <si>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</si>
  <si>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</si>
  <si>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</si>
  <si>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</si>
  <si>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</si>
  <si>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</si>
  <si>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</si>
  <si>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</si>
  <si>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</si>
  <si>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</si>
  <si>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</si>
  <si>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</si>
  <si>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</si>
  <si>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</si>
  <si>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</si>
  <si>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</si>
  <si>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</si>
  <si>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</si>
  <si>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</si>
  <si>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</si>
  <si>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</si>
  <si>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</si>
  <si>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</si>
  <si>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</si>
  <si>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</si>
  <si>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</si>
  <si>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</si>
  <si>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</si>
  <si>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</si>
  <si>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</si>
  <si>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</si>
  <si>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</si>
  <si>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</si>
  <si>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</si>
  <si>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</si>
  <si>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</si>
  <si>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</si>
  <si>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</si>
  <si>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</si>
  <si>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</si>
  <si>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</si>
  <si>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</si>
  <si>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</si>
  <si>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</si>
  <si>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</si>
  <si>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</si>
  <si>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</si>
  <si>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</si>
  <si>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</si>
  <si>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</si>
  <si>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</si>
  <si>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</si>
  <si>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</si>
  <si>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</si>
  <si>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</si>
  <si>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</si>
  <si>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</si>
  <si>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</si>
  <si>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</si>
  <si>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</si>
  <si>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</si>
  <si>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</si>
  <si>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</si>
  <si>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</si>
  <si>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</si>
  <si>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</si>
  <si>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</si>
  <si>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</si>
  <si>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</si>
  <si>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</si>
  <si>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</si>
  <si>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</si>
  <si>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</si>
  <si>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</si>
  <si>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</si>
  <si>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</si>
  <si>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</si>
  <si>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</si>
  <si>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</si>
  <si>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</si>
  <si>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</si>
  <si>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</si>
  <si>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</si>
  <si>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</si>
  <si>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</si>
  <si>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</si>
  <si>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</si>
  <si>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</si>
  <si>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</si>
  <si>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</si>
  <si>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</si>
  <si>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</si>
  <si>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</si>
  <si>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</si>
  <si>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</si>
  <si>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</si>
  <si>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</si>
  <si>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</si>
  <si>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</si>
  <si>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</si>
  <si>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</si>
  <si>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</si>
  <si>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</si>
  <si>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</si>
  <si>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</si>
  <si>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</si>
  <si>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</si>
  <si>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</si>
  <si>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</si>
  <si>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</si>
  <si>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</si>
  <si>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</si>
  <si>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</si>
  <si>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</si>
  <si>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</si>
  <si>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</si>
  <si>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</si>
  <si>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</si>
  <si>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</si>
  <si>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</si>
  <si>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</si>
  <si>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</si>
  <si>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</si>
  <si>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</si>
  <si>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</si>
  <si>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</si>
  <si>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</si>
  <si>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</si>
  <si>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</si>
  <si>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</si>
  <si>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</si>
  <si>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</si>
  <si>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</si>
  <si>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</si>
  <si>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</si>
  <si>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</si>
  <si>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</si>
  <si>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</si>
  <si>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</si>
  <si>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</si>
  <si>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</si>
  <si>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</si>
  <si>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</si>
  <si>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</si>
  <si>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</si>
  <si>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</si>
  <si>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</si>
  <si>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</si>
  <si>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</si>
  <si>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</si>
  <si>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</si>
  <si>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</si>
  <si>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</si>
  <si>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</si>
  <si>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</si>
  <si>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</si>
  <si>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</si>
  <si>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</si>
  <si>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</si>
  <si>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</si>
  <si>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</si>
  <si>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</si>
  <si>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</si>
  <si>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</si>
  <si>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</si>
  <si>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</si>
  <si>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</si>
  <si>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</si>
  <si>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</si>
  <si>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</si>
  <si>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</si>
  <si>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</si>
  <si>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</si>
  <si>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</si>
  <si>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</si>
  <si>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</si>
  <si>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</si>
  <si>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</si>
  <si>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</si>
  <si>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</si>
  <si>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</si>
  <si>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</si>
  <si>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</si>
  <si>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</si>
  <si>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</si>
  <si>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</si>
  <si>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</si>
  <si>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</si>
  <si>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</si>
  <si>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</si>
  <si>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</si>
  <si>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</si>
  <si>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</si>
  <si>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</si>
  <si>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</si>
  <si>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</si>
  <si>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</si>
  <si>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</si>
  <si>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</si>
  <si>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</si>
  <si>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</si>
  <si>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</si>
  <si>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</si>
  <si>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</si>
  <si>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</si>
  <si>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</si>
  <si>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</si>
  <si>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</si>
  <si>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</si>
  <si>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</si>
  <si>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</si>
  <si>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</si>
  <si>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</si>
  <si>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</si>
  <si>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</si>
  <si>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</si>
  <si>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</si>
  <si>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</si>
  <si>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</si>
  <si>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</si>
  <si>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</si>
  <si>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</si>
  <si>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</si>
  <si>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</si>
  <si>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</si>
  <si>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</si>
  <si>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</si>
  <si>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</si>
  <si>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</si>
  <si>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</si>
  <si>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</si>
  <si>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</si>
  <si>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</si>
  <si>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</si>
  <si>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</si>
  <si>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</si>
  <si>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</si>
  <si>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</si>
  <si>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</si>
  <si>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</si>
  <si>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</si>
  <si>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</si>
  <si>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</si>
  <si>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</si>
  <si>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</si>
  <si>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</si>
  <si>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</si>
  <si>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</si>
  <si>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</si>
  <si>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</si>
  <si>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</si>
  <si>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</si>
  <si>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</si>
  <si>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</si>
  <si>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</si>
  <si>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</si>
  <si>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</si>
  <si>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</si>
  <si>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</si>
  <si>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</si>
  <si>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</si>
  <si>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</si>
  <si>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</si>
  <si>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</si>
  <si>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</si>
  <si>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</si>
  <si>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</si>
  <si>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</si>
  <si>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</si>
  <si>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</si>
  <si>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</si>
  <si>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</si>
  <si>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</si>
  <si>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</si>
  <si>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</si>
  <si>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</si>
  <si>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</si>
  <si>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</si>
  <si>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</si>
  <si>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</si>
  <si>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</si>
  <si>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</si>
  <si>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</si>
  <si>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</si>
  <si>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</si>
  <si>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</si>
  <si>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</si>
  <si>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</si>
  <si>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</si>
  <si>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</si>
  <si>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</si>
  <si>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</si>
  <si>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</si>
  <si>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</si>
  <si>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</si>
  <si>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</si>
  <si>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</si>
  <si>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</si>
  <si>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</si>
  <si>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</si>
  <si>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</si>
  <si>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</si>
  <si>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</si>
  <si>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</si>
  <si>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</si>
  <si>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</si>
  <si>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</si>
  <si>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</si>
  <si>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</si>
  <si>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</si>
  <si>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</si>
  <si>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</si>
  <si>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</si>
  <si>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</si>
  <si>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</si>
  <si>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</si>
  <si>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</si>
  <si>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</si>
  <si>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</si>
  <si>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</si>
  <si>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</si>
  <si>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</si>
  <si>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</si>
  <si>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</si>
  <si>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</si>
  <si>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</si>
  <si>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</si>
  <si>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</si>
  <si>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</si>
  <si>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</si>
  <si>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</si>
  <si>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</si>
  <si>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</si>
  <si>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</si>
  <si>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</si>
  <si>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</si>
  <si>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</si>
  <si>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</si>
  <si>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</si>
  <si>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</si>
  <si>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</si>
  <si>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</si>
  <si>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</si>
  <si>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</si>
  <si>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</si>
  <si>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</si>
  <si>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</si>
  <si>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</si>
  <si>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</si>
  <si>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</si>
  <si>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</si>
  <si>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</si>
  <si>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</si>
  <si>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</si>
  <si>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</si>
  <si>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</si>
  <si>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</si>
  <si>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</si>
  <si>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</si>
  <si>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</si>
  <si>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</si>
  <si>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</si>
  <si>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</si>
  <si>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</si>
  <si>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</si>
  <si>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</si>
  <si>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</si>
  <si>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</si>
  <si>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</si>
  <si>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</si>
  <si>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</si>
  <si>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</si>
  <si>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</si>
  <si>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</si>
  <si>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</si>
  <si>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</si>
  <si>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</si>
  <si>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</si>
  <si>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</si>
  <si>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</si>
  <si>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</si>
  <si>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</si>
  <si>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</si>
  <si>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</si>
  <si>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</si>
  <si>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</si>
  <si>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</si>
  <si>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</si>
  <si>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</si>
  <si>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</si>
  <si>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</si>
  <si>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</si>
  <si>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</si>
  <si>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</si>
  <si>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</si>
  <si>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</si>
  <si>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</si>
  <si>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</si>
  <si>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</si>
  <si>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</si>
  <si>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</si>
  <si>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</si>
  <si>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</si>
  <si>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</si>
  <si>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</si>
  <si>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</si>
  <si>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</si>
  <si>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</si>
  <si>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</si>
  <si>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</si>
  <si>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</si>
  <si>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</si>
  <si>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</si>
  <si>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</si>
  <si>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</si>
  <si>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</si>
  <si>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</si>
  <si>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</si>
  <si>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</si>
  <si>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</si>
  <si>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</si>
  <si>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</si>
  <si>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</si>
  <si>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</si>
  <si>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</si>
  <si>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</si>
  <si>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</si>
  <si>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</si>
  <si>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</si>
  <si>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</si>
  <si>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</si>
  <si>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</si>
  <si>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</si>
  <si>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</si>
  <si>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</si>
  <si>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</si>
  <si>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</si>
  <si>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</si>
  <si>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</si>
  <si>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</si>
  <si>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</si>
  <si>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</si>
  <si>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</si>
  <si>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</si>
  <si>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</si>
  <si>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</si>
  <si>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</si>
  <si>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</si>
  <si>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</si>
  <si>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</si>
  <si>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</si>
  <si>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</si>
  <si>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</si>
  <si>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</si>
  <si>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</si>
  <si>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</si>
  <si>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</si>
  <si>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</si>
  <si>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</si>
  <si>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</si>
  <si>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</si>
  <si>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</si>
  <si>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</si>
  <si>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</si>
  <si>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</si>
  <si>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</si>
  <si>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</si>
  <si>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</si>
  <si>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</si>
  <si>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</si>
  <si>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</si>
  <si>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</si>
  <si>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</si>
  <si>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</si>
  <si>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</si>
  <si>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</si>
  <si>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</si>
  <si>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</si>
  <si>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</si>
  <si>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</si>
  <si>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</si>
  <si>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</si>
  <si>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</si>
  <si>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</si>
  <si>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</si>
  <si>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</si>
  <si>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</si>
  <si>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</si>
  <si>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</si>
  <si>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</si>
  <si>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</si>
  <si>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</si>
  <si>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</si>
  <si>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</si>
  <si>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</si>
  <si>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</si>
  <si>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</si>
  <si>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</si>
  <si>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</si>
  <si>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</si>
  <si>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</si>
  <si>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</si>
  <si>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</si>
  <si>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</si>
  <si>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</si>
  <si>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</si>
  <si>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</si>
  <si>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</si>
  <si>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</si>
  <si>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</si>
  <si>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</si>
  <si>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</si>
  <si>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</si>
  <si>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</si>
  <si>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</si>
  <si>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</si>
  <si>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</si>
  <si>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</si>
  <si>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</si>
  <si>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</si>
  <si>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</si>
  <si>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</si>
  <si>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</si>
  <si>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</si>
  <si>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</si>
  <si>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</si>
  <si>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</si>
  <si>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</si>
  <si>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</si>
  <si>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</si>
  <si>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</si>
  <si>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</si>
  <si>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</si>
  <si>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</si>
  <si>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</si>
  <si>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</si>
  <si>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</si>
  <si>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</si>
  <si>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</si>
  <si>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</si>
  <si>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</si>
  <si>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</si>
  <si>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</si>
  <si>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</si>
  <si>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</si>
  <si>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</si>
  <si>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</si>
  <si>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</si>
  <si>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</si>
  <si>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</si>
  <si>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</si>
  <si>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</si>
  <si>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</si>
  <si>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</si>
  <si>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</si>
  <si>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</si>
  <si>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</si>
  <si>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</si>
  <si>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</si>
  <si>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</si>
  <si>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</si>
  <si>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</si>
  <si>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</si>
  <si>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</si>
  <si>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</si>
  <si>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</si>
  <si>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</si>
  <si>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</si>
  <si>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</si>
  <si>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</si>
  <si>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</si>
  <si>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</si>
  <si>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</si>
  <si>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</si>
  <si>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</si>
  <si>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</si>
  <si>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</si>
  <si>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</si>
  <si>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</si>
  <si>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</si>
  <si>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</si>
  <si>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</si>
  <si>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</si>
  <si>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</si>
  <si>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</si>
  <si>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</si>
  <si>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</si>
  <si>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</si>
  <si>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</si>
  <si>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</si>
  <si>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</si>
  <si>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</si>
  <si>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</si>
  <si>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</si>
  <si>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</si>
  <si>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</si>
  <si>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</si>
  <si>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</si>
  <si>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</si>
  <si>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</si>
  <si>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</si>
  <si>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</si>
  <si>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</si>
  <si>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</si>
  <si>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</si>
  <si>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</si>
  <si>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</si>
  <si>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</si>
  <si>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</si>
  <si>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</si>
  <si>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</si>
  <si>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</si>
  <si>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</si>
  <si>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</si>
  <si>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</si>
  <si>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</si>
  <si>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</si>
  <si>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</si>
  <si>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</si>
  <si>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</si>
  <si>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</si>
  <si>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</si>
  <si>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</si>
  <si>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</si>
  <si>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</si>
  <si>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</si>
  <si>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</si>
  <si>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</si>
  <si>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</si>
  <si>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</si>
  <si>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</si>
  <si>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</si>
  <si>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</si>
  <si>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</si>
  <si>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</si>
  <si>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</si>
  <si>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</si>
  <si>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</si>
  <si>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</si>
  <si>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</si>
  <si>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</si>
  <si>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</si>
  <si>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</si>
  <si>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</si>
  <si>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</si>
  <si>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</si>
  <si>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</si>
  <si>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</si>
  <si>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</si>
  <si>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</si>
  <si>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</si>
  <si>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</si>
  <si>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</si>
  <si>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</si>
  <si>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</si>
  <si>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</si>
  <si>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</si>
  <si>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</si>
  <si>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</si>
  <si>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</si>
  <si>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</si>
  <si>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</si>
  <si>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</si>
  <si>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</si>
  <si>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</si>
  <si>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</si>
  <si>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</si>
  <si>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</si>
  <si>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</si>
  <si>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</si>
  <si>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</si>
  <si>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</si>
  <si>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</si>
  <si>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</si>
  <si>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</si>
  <si>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</si>
  <si>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</si>
  <si>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</si>
  <si>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</si>
  <si>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</si>
  <si>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</si>
  <si>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</si>
  <si>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</si>
  <si>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</si>
  <si>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</si>
  <si>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</si>
  <si>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</si>
  <si>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</si>
  <si>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</si>
  <si>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</si>
  <si>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</si>
  <si>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</si>
  <si>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</si>
  <si>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</si>
  <si>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</si>
  <si>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</si>
  <si>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</si>
  <si>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</si>
  <si>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</si>
  <si>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</si>
  <si>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</si>
  <si>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</si>
  <si>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</si>
  <si>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</si>
  <si>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</si>
  <si>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</si>
  <si>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</si>
  <si>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</si>
  <si>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</si>
  <si>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</si>
  <si>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</si>
  <si>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</si>
  <si>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</si>
  <si>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</si>
  <si>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</si>
  <si>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</si>
  <si>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</si>
  <si>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</si>
  <si>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</si>
  <si>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</si>
  <si>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</si>
  <si>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</si>
  <si>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</si>
  <si>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</si>
  <si>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</si>
  <si>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</si>
  <si>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</si>
  <si>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</si>
  <si>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</si>
  <si>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</si>
  <si>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</si>
  <si>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</si>
  <si>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</si>
  <si>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</si>
  <si>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</si>
  <si>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</si>
  <si>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</si>
  <si>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</si>
  <si>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</si>
  <si>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</si>
  <si>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</si>
  <si>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</si>
  <si>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</si>
  <si>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</si>
  <si>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</si>
  <si>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</si>
  <si>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</si>
  <si>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</si>
  <si>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</si>
  <si>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</si>
  <si>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</si>
  <si>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</si>
  <si>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</si>
  <si>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</si>
  <si>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</si>
  <si>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</si>
  <si>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</si>
  <si>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</si>
  <si>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</si>
  <si>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</si>
  <si>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</si>
  <si>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</si>
  <si>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</si>
  <si>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</si>
  <si>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</si>
  <si>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</si>
  <si>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</si>
  <si>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</si>
  <si>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</si>
  <si>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</si>
  <si>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</si>
  <si>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</si>
  <si>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</si>
  <si>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</si>
  <si>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</si>
  <si>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</si>
  <si>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</si>
  <si>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</si>
  <si>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</si>
  <si>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</si>
  <si>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</si>
  <si>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</si>
  <si>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</si>
  <si>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</si>
  <si>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</si>
  <si>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</si>
  <si>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</si>
  <si>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</si>
  <si>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</si>
  <si>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</si>
  <si>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</si>
  <si>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</si>
  <si>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</si>
  <si>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</si>
  <si>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</si>
  <si>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</si>
  <si>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</si>
  <si>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</si>
  <si>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</si>
  <si>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</si>
  <si>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</si>
  <si>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</si>
  <si>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</si>
  <si>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</si>
  <si>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</si>
  <si>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</si>
  <si>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</si>
  <si>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</si>
  <si>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</si>
  <si>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</si>
  <si>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</si>
  <si>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</si>
  <si>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</si>
  <si>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</si>
  <si>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</si>
  <si>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</si>
  <si>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</si>
  <si>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</si>
  <si>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</si>
  <si>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</si>
  <si>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</si>
  <si>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</si>
  <si>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</si>
  <si>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</si>
  <si>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</si>
  <si>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</si>
  <si>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</si>
  <si>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</si>
  <si>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</si>
  <si>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</si>
  <si>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</si>
  <si>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</si>
  <si>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</si>
  <si>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</si>
  <si>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</si>
  <si>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</si>
  <si>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</si>
  <si>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</si>
  <si>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</si>
  <si>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</si>
  <si>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</si>
  <si>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</si>
  <si>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</si>
  <si>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</si>
  <si>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</si>
  <si>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</si>
  <si>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</si>
  <si>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</si>
  <si>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</si>
  <si>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</si>
  <si>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</si>
  <si>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</si>
  <si>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</si>
  <si>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</si>
  <si>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</si>
  <si>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</si>
  <si>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</si>
  <si>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</si>
  <si>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</si>
  <si>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</si>
  <si>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</si>
  <si>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</si>
  <si>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</si>
  <si>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</si>
  <si>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</si>
  <si>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</si>
  <si>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</si>
  <si>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</si>
  <si>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</si>
  <si>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</si>
  <si>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</si>
  <si>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</si>
  <si>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</si>
  <si>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</si>
  <si>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</si>
  <si>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</si>
  <si>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</si>
  <si>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</si>
  <si>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</si>
  <si>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</si>
  <si>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</si>
  <si>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</si>
  <si>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</si>
  <si>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</si>
  <si>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</si>
  <si>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</si>
  <si>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</si>
  <si>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</si>
  <si>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</si>
  <si>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</si>
  <si>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</si>
  <si>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</si>
  <si>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</si>
  <si>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</si>
  <si>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</si>
  <si>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</si>
  <si>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</si>
  <si>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</si>
  <si>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</si>
  <si>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</si>
  <si>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</si>
  <si>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</si>
  <si>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</si>
  <si>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</si>
  <si>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</si>
  <si>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</si>
  <si>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</si>
  <si>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</si>
  <si>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</si>
  <si>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</si>
  <si>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</si>
  <si>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</si>
  <si>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</si>
  <si>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</si>
  <si>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</si>
  <si>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</si>
  <si>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</si>
  <si>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</si>
  <si>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</si>
  <si>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</si>
  <si>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</si>
  <si>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</si>
  <si>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</si>
  <si>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</si>
  <si>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</si>
  <si>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</si>
  <si>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</si>
  <si>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</si>
  <si>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</si>
  <si>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</si>
  <si>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</si>
  <si>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</si>
  <si>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</si>
  <si>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</si>
  <si>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</si>
  <si>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</si>
  <si>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</si>
  <si>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</si>
  <si>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</si>
  <si>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</si>
  <si>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</si>
  <si>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</si>
  <si>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</si>
  <si>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</si>
  <si>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</si>
  <si>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</si>
  <si>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</si>
  <si>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</si>
  <si>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</si>
  <si>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</si>
  <si>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</si>
  <si>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</si>
  <si>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</si>
  <si>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</si>
  <si>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</si>
  <si>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</si>
  <si>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</si>
  <si>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</si>
  <si>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</si>
  <si>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</si>
  <si>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</si>
  <si>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</si>
  <si>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</si>
  <si>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</si>
  <si>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</si>
  <si>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</si>
  <si>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</si>
  <si>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</si>
  <si>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</si>
  <si>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</si>
  <si>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</si>
  <si>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</si>
  <si>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</si>
  <si>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</si>
  <si>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</si>
  <si>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</si>
  <si>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</si>
  <si>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</si>
  <si>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</si>
  <si>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</si>
  <si>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</si>
  <si>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</si>
  <si>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</si>
  <si>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</si>
  <si>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</si>
  <si>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</si>
  <si>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</si>
  <si>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</si>
  <si>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</si>
  <si>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</si>
  <si>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</si>
  <si>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</si>
  <si>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</si>
  <si>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</si>
  <si>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</si>
  <si>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</si>
  <si>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</si>
  <si>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</si>
  <si>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</si>
  <si>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</si>
  <si>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</si>
  <si>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</si>
  <si>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</si>
  <si>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</si>
  <si>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</si>
  <si>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</si>
  <si>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</si>
  <si>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</si>
  <si>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</si>
  <si>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</si>
  <si>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</si>
  <si>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</si>
  <si>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</si>
  <si>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</si>
  <si>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</si>
  <si>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</si>
  <si>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</si>
  <si>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</si>
  <si>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</si>
  <si>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</si>
  <si>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</si>
  <si>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</si>
  <si>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</si>
  <si>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</si>
  <si>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</si>
  <si>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</si>
  <si>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</si>
  <si>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</si>
  <si>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</si>
  <si>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</si>
  <si>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</si>
  <si>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</si>
  <si>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</si>
  <si>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</si>
  <si>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</si>
  <si>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</si>
  <si>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</si>
  <si>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</si>
  <si>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</si>
  <si>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</si>
  <si>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</si>
  <si>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</si>
  <si>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</si>
  <si>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</si>
  <si>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</si>
  <si>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</si>
  <si>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</si>
  <si>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</si>
  <si>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</si>
  <si>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</si>
  <si>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</si>
  <si>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</si>
  <si>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</si>
  <si>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</si>
  <si>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</si>
  <si>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</si>
  <si>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</si>
  <si>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</si>
  <si>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</si>
  <si>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</si>
  <si>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</si>
  <si>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</si>
  <si>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</si>
  <si>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</si>
  <si>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</si>
  <si>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</si>
  <si>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</si>
  <si>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</si>
  <si>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</si>
  <si>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</si>
  <si>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</si>
  <si>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</si>
  <si>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</si>
  <si>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</si>
  <si>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</si>
  <si>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</si>
  <si>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</si>
  <si>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</si>
  <si>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</si>
  <si>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</si>
  <si>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</si>
  <si>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</si>
  <si>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</si>
  <si>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</si>
  <si>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</si>
  <si>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</si>
  <si>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</si>
  <si>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</si>
  <si>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</si>
  <si>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</si>
  <si>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</si>
  <si>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</si>
  <si>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</si>
  <si>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</si>
  <si>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</si>
  <si>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</si>
  <si>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</si>
  <si>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</si>
  <si>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</si>
  <si>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</si>
  <si>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</si>
  <si>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</si>
  <si>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</si>
  <si>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</si>
  <si>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</si>
  <si>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</si>
  <si>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</si>
  <si>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</si>
  <si>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</si>
  <si>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</si>
  <si>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</si>
  <si>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</si>
  <si>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</si>
  <si>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</si>
  <si>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</si>
  <si>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</si>
  <si>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</si>
  <si>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</si>
  <si>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</si>
  <si>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</si>
  <si>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</si>
  <si>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</si>
  <si>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</si>
  <si>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</si>
  <si>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</si>
  <si>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</si>
  <si>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</si>
  <si>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</si>
  <si>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</si>
  <si>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</si>
  <si>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</si>
  <si>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</si>
  <si>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</si>
  <si>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</si>
  <si>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</si>
  <si>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</si>
  <si>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</si>
  <si>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</si>
  <si>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</si>
  <si>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</si>
  <si>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</si>
  <si>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</si>
  <si>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</si>
  <si>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</si>
  <si>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</si>
  <si>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</si>
  <si>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</si>
  <si>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</si>
  <si>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</si>
  <si>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</si>
  <si>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</si>
  <si>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</si>
  <si>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</si>
  <si>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</si>
  <si>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</si>
  <si>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</si>
  <si>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</si>
  <si>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</si>
  <si>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</si>
  <si>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</si>
  <si>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</si>
  <si>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</si>
  <si>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</si>
  <si>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</si>
  <si>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</si>
  <si>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</si>
  <si>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</si>
  <si>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</si>
  <si>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</si>
  <si>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</si>
  <si>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</si>
  <si>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</si>
  <si>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</si>
  <si>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</si>
  <si>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</si>
  <si>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</si>
  <si>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</si>
  <si>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</si>
  <si>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</si>
  <si>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</si>
  <si>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</si>
  <si>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</si>
  <si>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</si>
  <si>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</si>
  <si>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</si>
  <si>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</si>
  <si>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</si>
  <si>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</si>
  <si>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</si>
  <si>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</si>
  <si>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</si>
  <si>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</si>
  <si>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</si>
  <si>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</si>
  <si>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</si>
  <si>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</si>
  <si>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</si>
  <si>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</si>
  <si>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</si>
  <si>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</si>
  <si>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</si>
  <si>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</si>
  <si>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</si>
  <si>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</si>
  <si>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</si>
  <si>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</si>
  <si>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</si>
  <si>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</si>
  <si>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</si>
  <si>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</si>
  <si>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</si>
  <si>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</si>
  <si>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</si>
  <si>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</si>
  <si>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</si>
  <si>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</si>
  <si>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</si>
  <si>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</si>
  <si>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</si>
  <si>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</si>
  <si>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</si>
  <si>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</si>
  <si>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</si>
  <si>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</si>
  <si>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</si>
  <si>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</si>
  <si>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</si>
  <si>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</si>
  <si>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</si>
  <si>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</si>
  <si>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</si>
  <si>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</si>
  <si>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</si>
  <si>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</si>
  <si>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</si>
  <si>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</si>
  <si>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</si>
  <si>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</si>
  <si>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</si>
  <si>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</si>
  <si>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</si>
  <si>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</si>
  <si>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</si>
  <si>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</si>
  <si>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</si>
  <si>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</si>
  <si>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</si>
  <si>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</si>
  <si>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</si>
  <si>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</si>
  <si>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</si>
  <si>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</si>
  <si>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</si>
  <si>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</si>
  <si>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</si>
  <si>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</si>
  <si>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</si>
  <si>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</si>
  <si>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</si>
  <si>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</si>
  <si>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</si>
  <si>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</si>
  <si>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</si>
  <si>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</si>
  <si>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</si>
  <si>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</si>
  <si>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</si>
  <si>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</si>
  <si>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</si>
  <si>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</si>
  <si>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</si>
  <si>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</si>
  <si>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</si>
  <si>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</si>
  <si>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</si>
  <si>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</si>
  <si>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</si>
  <si>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</si>
  <si>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</si>
  <si>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</si>
  <si>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</si>
  <si>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</si>
  <si>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</si>
  <si>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</si>
  <si>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</si>
  <si>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</si>
  <si>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</si>
  <si>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</si>
  <si>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</si>
  <si>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</si>
  <si>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</si>
  <si>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</si>
  <si>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</si>
  <si>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</si>
  <si>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</si>
  <si>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</si>
  <si>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</si>
  <si>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</si>
  <si>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</si>
  <si>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</si>
  <si>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</si>
  <si>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</si>
  <si>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</si>
  <si>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</si>
  <si>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</si>
  <si>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</si>
  <si>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</si>
  <si>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</si>
  <si>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</si>
  <si>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</si>
  <si>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</si>
  <si>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</si>
  <si>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</si>
  <si>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</si>
  <si>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</si>
  <si>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</si>
  <si>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</si>
  <si>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</si>
  <si>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</si>
  <si>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</si>
  <si>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</si>
  <si>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</si>
  <si>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</si>
  <si>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</si>
  <si>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</si>
  <si>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</si>
  <si>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</si>
  <si>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</si>
  <si>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</si>
  <si>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</si>
  <si>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</si>
  <si>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</si>
  <si>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</si>
  <si>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</si>
  <si>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</si>
  <si>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</si>
  <si>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</si>
  <si>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</si>
  <si>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</si>
  <si>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</si>
  <si>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</si>
  <si>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</si>
  <si>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</si>
  <si>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</si>
  <si>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</si>
  <si>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</si>
  <si>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</si>
  <si>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</si>
  <si>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</si>
  <si>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</si>
  <si>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</si>
  <si>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</si>
  <si>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</si>
  <si>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</si>
  <si>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</si>
  <si>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</si>
  <si>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</si>
  <si>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</si>
  <si>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</si>
  <si>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</si>
  <si>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</si>
  <si>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</si>
  <si>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</si>
  <si>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</si>
  <si>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</si>
  <si>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</si>
  <si>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</si>
  <si>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</si>
  <si>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</si>
  <si>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</si>
  <si>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</si>
  <si>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</si>
  <si>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</si>
  <si>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</si>
  <si>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</si>
  <si>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</si>
  <si>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</si>
  <si>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</si>
  <si>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</si>
  <si>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</si>
  <si>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</si>
  <si>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</si>
  <si>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</si>
  <si>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</si>
  <si>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</si>
  <si>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</si>
  <si>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</si>
  <si>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</si>
  <si>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</si>
  <si>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</si>
  <si>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</si>
  <si>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</si>
  <si>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</si>
  <si>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</si>
  <si>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</si>
  <si>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</si>
  <si>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</si>
  <si>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</si>
  <si>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</si>
  <si>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</si>
  <si>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</si>
  <si>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</si>
  <si>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</si>
  <si>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</si>
  <si>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</si>
  <si>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</si>
  <si>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</si>
  <si>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</si>
  <si>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</si>
  <si>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</si>
  <si>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</si>
  <si>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</si>
  <si>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</si>
  <si>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</si>
  <si>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</si>
  <si>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</si>
  <si>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</si>
  <si>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</si>
  <si>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</si>
  <si>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</si>
  <si>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</si>
  <si>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</si>
  <si>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</si>
  <si>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</si>
  <si>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</si>
  <si>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</si>
  <si>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</si>
  <si>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</si>
  <si>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</si>
  <si>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</si>
  <si>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</si>
  <si>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</si>
  <si>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</si>
  <si>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</si>
  <si>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</si>
  <si>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</si>
  <si>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</si>
  <si>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</si>
  <si>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</si>
  <si>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</si>
  <si>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</si>
  <si>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</si>
  <si>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</si>
  <si>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</si>
  <si>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</si>
  <si>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</si>
  <si>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</si>
  <si>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</si>
  <si>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</si>
  <si>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</si>
  <si>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</si>
  <si>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</si>
  <si>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</si>
  <si>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</si>
  <si>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</si>
  <si>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</si>
  <si>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</si>
  <si>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</si>
  <si>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</si>
  <si>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</si>
  <si>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</si>
  <si>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</si>
  <si>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</si>
  <si>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</si>
  <si>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</si>
  <si>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</si>
  <si>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</si>
  <si>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</si>
  <si>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</si>
  <si>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</si>
  <si>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</si>
  <si>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</si>
  <si>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</si>
  <si>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</si>
  <si>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</si>
  <si>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</si>
  <si>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</si>
  <si>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</si>
  <si>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</si>
  <si>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</si>
  <si>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</si>
  <si>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</si>
  <si>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</si>
  <si>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</si>
  <si>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</si>
  <si>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</si>
  <si>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</si>
  <si>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</si>
  <si>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</si>
  <si>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</si>
  <si>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</si>
  <si>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</si>
  <si>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</si>
  <si>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</si>
  <si>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</si>
  <si>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</si>
  <si>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</si>
  <si>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</si>
  <si>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</si>
  <si>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</si>
  <si>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</si>
  <si>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</si>
  <si>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</si>
  <si>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</si>
  <si>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</si>
  <si>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</si>
  <si>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</si>
  <si>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</si>
  <si>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</si>
  <si>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</si>
  <si>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</si>
  <si>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</si>
  <si>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</si>
  <si>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</si>
  <si>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</si>
  <si>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</si>
  <si>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</si>
  <si>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</si>
  <si>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</si>
  <si>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</si>
  <si>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</si>
  <si>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</si>
  <si>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</si>
  <si>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</si>
  <si>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</si>
  <si>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</si>
  <si>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</si>
  <si>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</si>
  <si>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</si>
  <si>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</si>
  <si>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</si>
  <si>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</si>
  <si>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</si>
  <si>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</si>
  <si>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</si>
  <si>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</si>
  <si>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</si>
  <si>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</si>
  <si>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</si>
  <si>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</si>
  <si>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</si>
  <si>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</si>
  <si>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</si>
  <si>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</si>
  <si>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</si>
  <si>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</si>
  <si>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</si>
  <si>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</si>
  <si>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</si>
  <si>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</si>
  <si>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</si>
  <si>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</si>
  <si>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</si>
  <si>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</si>
  <si>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</si>
  <si>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</si>
  <si>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</si>
  <si>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</si>
  <si>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</si>
  <si>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</si>
  <si>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</si>
  <si>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</si>
  <si>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</si>
  <si>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</si>
  <si>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</si>
  <si>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</si>
  <si>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</si>
  <si>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</si>
  <si>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</si>
  <si>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</si>
  <si>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</si>
  <si>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</si>
  <si>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</si>
  <si>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</si>
  <si>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</si>
  <si>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</si>
  <si>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</si>
  <si>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</si>
  <si>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</si>
  <si>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</si>
  <si>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</si>
  <si>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</si>
  <si>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</si>
  <si>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</si>
  <si>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</si>
  <si>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</si>
  <si>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</si>
  <si>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</si>
  <si>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</si>
  <si>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</si>
  <si>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</si>
  <si>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</si>
  <si>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</si>
  <si>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</si>
  <si>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</si>
  <si>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</si>
  <si>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</si>
  <si>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</si>
  <si>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</si>
  <si>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</si>
  <si>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</si>
  <si>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</si>
  <si>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</si>
  <si>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</si>
  <si>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</si>
  <si>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</si>
  <si>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</si>
  <si>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</si>
  <si>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</si>
  <si>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</si>
  <si>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</si>
  <si>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</si>
  <si>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</si>
  <si>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</si>
  <si>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</si>
  <si>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</si>
  <si>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</si>
  <si>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</si>
  <si>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</si>
  <si>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</si>
  <si>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</si>
  <si>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</si>
  <si>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</si>
  <si>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</si>
  <si>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</si>
  <si>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</si>
  <si>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</si>
  <si>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</si>
  <si>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</si>
  <si>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</si>
  <si>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</si>
  <si>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</si>
  <si>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</si>
  <si>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</si>
  <si>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</si>
  <si>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</si>
  <si>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</si>
  <si>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</si>
  <si>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</si>
  <si>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</si>
  <si>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</si>
  <si>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</si>
  <si>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</si>
  <si>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</si>
  <si>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</si>
  <si>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</si>
  <si>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</si>
  <si>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</si>
  <si>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</si>
  <si>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</si>
  <si>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</si>
  <si>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</si>
  <si>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</si>
  <si>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</si>
  <si>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</si>
  <si>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</si>
  <si>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</si>
  <si>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</si>
  <si>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</si>
  <si>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</si>
  <si>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</si>
  <si>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</si>
  <si>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</si>
  <si>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</si>
  <si>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</si>
  <si>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</si>
  <si>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</si>
  <si>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</si>
  <si>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</si>
  <si>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</si>
  <si>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</si>
  <si>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</si>
  <si>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</si>
  <si>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</si>
  <si>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</si>
  <si>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</si>
  <si>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</si>
  <si>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</si>
  <si>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</si>
  <si>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</si>
  <si>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</si>
  <si>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</si>
  <si>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</si>
  <si>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</si>
  <si>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</si>
  <si>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</si>
  <si>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</si>
  <si>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</si>
  <si>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</si>
  <si>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</si>
  <si>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</si>
  <si>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</si>
  <si>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</si>
  <si>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</si>
  <si>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</si>
  <si>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</si>
  <si>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</si>
  <si>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</si>
  <si>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</si>
  <si>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</si>
  <si>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</si>
  <si>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</si>
  <si>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</si>
  <si>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</si>
  <si>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</si>
  <si>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</si>
  <si>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</si>
  <si>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</si>
  <si>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</si>
  <si>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</si>
  <si>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</si>
  <si>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</si>
  <si>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</si>
  <si>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</si>
  <si>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</si>
  <si>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</si>
  <si>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</si>
  <si>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</si>
  <si>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</si>
  <si>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</si>
  <si>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</si>
  <si>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</si>
  <si>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</si>
  <si>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</si>
  <si>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</si>
  <si>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</si>
  <si>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</si>
  <si>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</si>
  <si>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</si>
  <si>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</si>
  <si>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</si>
  <si>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</si>
  <si>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</si>
  <si>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</si>
  <si>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</si>
  <si>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</si>
  <si>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</si>
  <si>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</si>
  <si>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</si>
  <si>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</si>
  <si>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</si>
  <si>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</si>
  <si>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</si>
  <si>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</si>
  <si>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</si>
  <si>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</si>
  <si>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</si>
  <si>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</si>
  <si>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</si>
  <si>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</si>
  <si>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</si>
  <si>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</si>
  <si>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</si>
  <si>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</si>
  <si>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</si>
  <si>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</si>
  <si>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</si>
  <si>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</si>
  <si>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</si>
  <si>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</si>
  <si>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</si>
  <si>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</si>
  <si>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</si>
  <si>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</si>
  <si>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</si>
  <si>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</si>
  <si>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</si>
  <si>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</si>
  <si>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</si>
  <si>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</si>
  <si>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</si>
  <si>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</si>
  <si>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</si>
  <si>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</si>
  <si>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</si>
  <si>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</si>
  <si>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</si>
  <si>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</si>
  <si>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</si>
  <si>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</si>
  <si>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</si>
  <si>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</si>
  <si>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</si>
  <si>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</si>
  <si>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</si>
  <si>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</si>
  <si>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</si>
  <si>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</si>
  <si>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</si>
  <si>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</si>
  <si>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</si>
  <si>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</si>
  <si>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</si>
  <si>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</si>
  <si>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</si>
  <si>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</si>
  <si>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</si>
  <si>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</si>
  <si>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</si>
  <si>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</si>
  <si>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</si>
  <si>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</si>
  <si>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</si>
  <si>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</si>
  <si>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</si>
  <si>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</si>
  <si>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</si>
  <si>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</si>
  <si>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</si>
  <si>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</si>
  <si>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</si>
  <si>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</si>
  <si>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</si>
  <si>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</si>
  <si>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</si>
  <si>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</si>
  <si>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</si>
  <si>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</si>
  <si>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</si>
  <si>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</si>
  <si>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</si>
  <si>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</si>
  <si>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</si>
  <si>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</si>
  <si>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</si>
  <si>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</si>
  <si>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</si>
  <si>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</si>
  <si>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</si>
  <si>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</si>
  <si>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</si>
  <si>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</si>
  <si>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</si>
  <si>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</si>
  <si>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</si>
  <si>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</si>
  <si>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</si>
  <si>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</si>
  <si>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</si>
  <si>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</si>
  <si>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</si>
  <si>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</si>
  <si>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</si>
  <si>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</si>
  <si>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</si>
  <si>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</si>
  <si>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</si>
  <si>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</si>
  <si>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</si>
  <si>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</si>
  <si>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</si>
  <si>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</si>
  <si>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</si>
  <si>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</si>
  <si>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</si>
  <si>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</si>
  <si>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</si>
  <si>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</si>
  <si>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</si>
  <si>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</si>
  <si>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</si>
  <si>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</si>
  <si>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</si>
  <si>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</si>
  <si>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</si>
  <si>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</si>
  <si>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</si>
  <si>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</si>
  <si>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</si>
  <si>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</si>
  <si>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</si>
  <si>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</si>
  <si>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</si>
  <si>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</si>
  <si>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</si>
  <si>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</si>
  <si>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</si>
  <si>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</si>
  <si>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</si>
  <si>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</si>
  <si>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</si>
  <si>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</si>
  <si>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</si>
  <si>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</si>
  <si>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</si>
  <si>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</si>
  <si>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</si>
  <si>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</si>
  <si>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</si>
  <si>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</si>
  <si>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</si>
  <si>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</si>
  <si>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</si>
  <si>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</si>
  <si>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</si>
  <si>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</si>
  <si>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</si>
  <si>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</si>
  <si>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</si>
  <si>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</si>
  <si>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</si>
  <si>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</si>
  <si>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</si>
  <si>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</si>
  <si>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</si>
  <si>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</si>
  <si>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</si>
  <si>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</si>
  <si>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</si>
  <si>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</si>
  <si>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</si>
  <si>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</si>
  <si>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</si>
  <si>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</si>
  <si>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</si>
  <si>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</si>
  <si>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</si>
  <si>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</si>
  <si>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</si>
  <si>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</si>
  <si>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</si>
  <si>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</si>
  <si>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</si>
  <si>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</si>
  <si>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</si>
  <si>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</si>
  <si>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</si>
  <si>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</si>
  <si>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</si>
  <si>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</si>
  <si>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</si>
  <si>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</si>
  <si>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</si>
  <si>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</si>
  <si>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</si>
  <si>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</si>
  <si>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</si>
  <si>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</si>
  <si>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</si>
  <si>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</si>
  <si>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</si>
  <si>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</si>
  <si>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</si>
  <si>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</si>
  <si>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</si>
  <si>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</si>
  <si>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</si>
  <si>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</si>
  <si>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</si>
  <si>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</si>
  <si>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</si>
  <si>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</si>
  <si>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</si>
  <si>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</si>
  <si>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</si>
  <si>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</si>
  <si>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</si>
  <si>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</si>
  <si>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</si>
  <si>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</si>
  <si>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</si>
  <si>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</si>
  <si>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</si>
  <si>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</si>
  <si>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</si>
  <si>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</si>
  <si>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</si>
  <si>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</si>
  <si>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</si>
  <si>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</si>
  <si>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</si>
  <si>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</si>
  <si>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</si>
  <si>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</si>
  <si>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</si>
  <si>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</si>
  <si>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</si>
  <si>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</si>
  <si>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</si>
  <si>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</si>
  <si>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</si>
  <si>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</si>
  <si>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</si>
  <si>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</si>
  <si>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</si>
  <si>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</si>
  <si>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</si>
  <si>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</si>
  <si>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</si>
  <si>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</si>
  <si>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</si>
  <si>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</si>
  <si>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</si>
  <si>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</si>
  <si>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</si>
  <si>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</si>
  <si>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</si>
  <si>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</si>
  <si>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</si>
  <si>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</si>
  <si>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</si>
  <si>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</si>
  <si>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</si>
  <si>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</si>
  <si>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</si>
  <si>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</si>
  <si>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</si>
  <si>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</si>
  <si>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</si>
  <si>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</si>
  <si>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</si>
  <si>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</si>
  <si>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</si>
  <si>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</si>
  <si>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</si>
  <si>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</si>
  <si>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</si>
  <si>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</si>
  <si>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</si>
  <si>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</si>
  <si>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</si>
  <si>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</si>
  <si>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</si>
  <si>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</si>
  <si>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</si>
  <si>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</si>
  <si>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</si>
  <si>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</si>
  <si>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</si>
  <si>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</si>
  <si>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</si>
  <si>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</si>
  <si>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</si>
  <si>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</si>
  <si>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</si>
  <si>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</si>
  <si>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</si>
  <si>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</si>
  <si>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</si>
  <si>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</si>
  <si>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</si>
  <si>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</si>
  <si>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</si>
  <si>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</si>
  <si>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</si>
  <si>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</si>
  <si>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</si>
  <si>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</si>
  <si>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</si>
  <si>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</si>
  <si>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</si>
  <si>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</si>
  <si>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</si>
  <si>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</si>
  <si>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</si>
  <si>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</si>
  <si>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</si>
  <si>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</si>
  <si>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</si>
  <si>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</si>
  <si>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</si>
  <si>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</si>
  <si>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</si>
  <si>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</si>
  <si>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</si>
  <si>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</si>
  <si>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</si>
  <si>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</si>
  <si>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</si>
  <si>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</si>
  <si>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</si>
  <si>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</si>
  <si>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</si>
  <si>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</si>
  <si>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</si>
  <si>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</si>
  <si>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</si>
  <si>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</si>
  <si>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</si>
  <si>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</si>
  <si>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</si>
  <si>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</si>
  <si>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</si>
  <si>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</si>
  <si>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</si>
  <si>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</si>
  <si>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</si>
  <si>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</si>
  <si>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</si>
  <si>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</si>
  <si>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</si>
  <si>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</si>
  <si>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</si>
  <si>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</si>
  <si>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</si>
  <si>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</si>
  <si>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</si>
  <si>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</si>
  <si>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</si>
  <si>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</si>
  <si>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</si>
  <si>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</si>
  <si>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</si>
  <si>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</si>
  <si>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</si>
  <si>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</si>
  <si>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</si>
  <si>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</si>
  <si>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</si>
  <si>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</si>
  <si>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</si>
  <si>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</si>
  <si>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</si>
  <si>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</si>
  <si>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</si>
  <si>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</si>
  <si>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</si>
  <si>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</si>
  <si>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</si>
  <si>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</si>
  <si>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</si>
  <si>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</si>
  <si>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</si>
  <si>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</si>
  <si>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</si>
  <si>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</si>
  <si>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</si>
  <si>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</si>
  <si>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</si>
  <si>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</si>
  <si>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</si>
  <si>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</si>
  <si>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</si>
  <si>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</si>
  <si>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</si>
  <si>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</si>
  <si>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</si>
  <si>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</si>
  <si>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</si>
  <si>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</si>
  <si>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</si>
  <si>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</si>
  <si>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</si>
  <si>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</si>
  <si>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</si>
  <si>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</si>
  <si>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</si>
  <si>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</si>
  <si>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</si>
  <si>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</si>
  <si>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</si>
  <si>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</si>
  <si>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</si>
  <si>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</si>
  <si>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</si>
  <si>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</si>
  <si>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</si>
  <si>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</si>
  <si>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</si>
  <si>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</si>
  <si>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</si>
  <si>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</si>
  <si>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</si>
  <si>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</si>
  <si>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</si>
  <si>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</si>
  <si>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</si>
  <si>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</si>
  <si>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</si>
  <si>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</si>
  <si>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</si>
  <si>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</si>
  <si>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</si>
  <si>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</si>
  <si>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</si>
  <si>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</si>
  <si>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</si>
  <si>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</si>
  <si>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</si>
  <si>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</si>
  <si>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</si>
  <si>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</si>
  <si>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</si>
  <si>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</si>
  <si>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</si>
  <si>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</si>
  <si>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</si>
  <si>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</si>
  <si>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</si>
  <si>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</si>
  <si>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</si>
  <si>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</si>
  <si>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</si>
  <si>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</si>
  <si>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</si>
  <si>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</si>
  <si>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</si>
  <si>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</si>
  <si>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</si>
  <si>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</si>
  <si>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</si>
  <si>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</si>
  <si>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</si>
  <si>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</si>
  <si>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</si>
  <si>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</si>
  <si>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</si>
  <si>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</si>
  <si>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</si>
  <si>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</si>
  <si>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</si>
  <si>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</si>
  <si>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</si>
  <si>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</si>
  <si>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</si>
  <si>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</si>
  <si>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</si>
  <si>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</si>
  <si>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</si>
  <si>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</si>
  <si>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</si>
  <si>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</si>
  <si>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</si>
  <si>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</si>
  <si>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</si>
  <si>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</si>
  <si>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</si>
  <si>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</si>
  <si>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</si>
  <si>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</si>
  <si>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</si>
  <si>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</si>
  <si>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</si>
  <si>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</si>
  <si>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</si>
  <si>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</si>
  <si>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</si>
  <si>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</si>
  <si>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</si>
  <si>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</si>
  <si>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</si>
  <si>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</si>
  <si>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</si>
  <si>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</si>
  <si>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</si>
  <si>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</si>
  <si>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</si>
  <si>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</si>
  <si>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</si>
  <si>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</si>
  <si>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</si>
  <si>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</si>
  <si>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</si>
  <si>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</si>
  <si>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</si>
  <si>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</si>
  <si>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</si>
  <si>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</si>
  <si>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</si>
  <si>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</si>
  <si>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</si>
  <si>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</si>
  <si>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</si>
  <si>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</si>
  <si>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</si>
  <si>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</si>
  <si>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</si>
  <si>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</si>
  <si>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</si>
  <si>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</si>
  <si>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</si>
  <si>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</si>
  <si>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</si>
  <si>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</si>
  <si>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</si>
  <si>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</si>
  <si>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</si>
  <si>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</si>
  <si>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</si>
  <si>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</si>
  <si>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</si>
  <si>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</si>
  <si>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</si>
  <si>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</si>
  <si>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</si>
  <si>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</si>
  <si>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</si>
  <si>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</si>
  <si>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</si>
  <si>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</si>
  <si>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</si>
  <si>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</si>
  <si>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</si>
  <si>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</si>
  <si>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</si>
  <si>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</si>
  <si>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</si>
  <si>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</si>
  <si>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</si>
  <si>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</si>
  <si>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</si>
  <si>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</si>
  <si>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</si>
  <si>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</si>
  <si>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</si>
  <si>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</si>
  <si>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</si>
  <si>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</si>
  <si>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</si>
  <si>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</si>
  <si>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</si>
  <si>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</si>
  <si>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</si>
  <si>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</si>
  <si>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</si>
  <si>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</si>
  <si>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</si>
  <si>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</si>
  <si>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</si>
  <si>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</si>
  <si>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</si>
  <si>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</si>
  <si>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</si>
  <si>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</si>
  <si>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</si>
  <si>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</si>
  <si>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</si>
  <si>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</si>
  <si>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</si>
  <si>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</si>
  <si>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</si>
  <si>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</si>
  <si>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</si>
  <si>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</si>
  <si>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</si>
  <si>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</si>
  <si>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</si>
  <si>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</si>
  <si>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</si>
  <si>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</si>
  <si>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</si>
  <si>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</si>
  <si>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</si>
  <si>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</si>
  <si>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</si>
  <si>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</si>
  <si>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</si>
  <si>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</si>
  <si>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</si>
  <si>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</si>
  <si>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</si>
  <si>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</si>
  <si>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</si>
  <si>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</si>
  <si>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</si>
  <si>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</si>
  <si>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</si>
  <si>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</si>
  <si>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</si>
  <si>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</si>
  <si>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</si>
  <si>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</si>
  <si>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</si>
  <si>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</si>
  <si>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</si>
  <si>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</si>
  <si>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</si>
  <si>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</si>
  <si>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</si>
  <si>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</si>
  <si>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</si>
  <si>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</si>
  <si>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</si>
  <si>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</si>
  <si>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</si>
  <si>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</si>
  <si>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</si>
  <si>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</si>
  <si>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</si>
  <si>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</si>
  <si>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</si>
  <si>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</si>
  <si>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</si>
  <si>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</si>
  <si>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</si>
  <si>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</si>
  <si>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</si>
  <si>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</si>
  <si>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</si>
  <si>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</si>
  <si>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</si>
  <si>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</si>
  <si>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</si>
  <si>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</si>
  <si>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</si>
  <si>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</si>
  <si>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</si>
  <si>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</si>
  <si>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</si>
  <si>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</si>
  <si>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</si>
  <si>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</si>
  <si>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</si>
  <si>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</si>
  <si>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</si>
  <si>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</si>
  <si>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</si>
  <si>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</si>
  <si>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</si>
  <si>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</si>
  <si>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</si>
  <si>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</si>
  <si>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</si>
  <si>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</si>
  <si>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</si>
  <si>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</si>
  <si>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</si>
  <si>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</si>
  <si>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</si>
  <si>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</si>
  <si>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</si>
  <si>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</si>
  <si>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</si>
  <si>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</si>
  <si>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</si>
  <si>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</si>
  <si>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</si>
  <si>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</si>
  <si>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</si>
  <si>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</si>
  <si>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</si>
  <si>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</si>
  <si>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</si>
  <si>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</si>
  <si>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</si>
  <si>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</si>
  <si>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</si>
  <si>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</si>
  <si>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</si>
  <si>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</si>
  <si>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</si>
  <si>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</si>
  <si>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</si>
  <si>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</si>
  <si>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</si>
  <si>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</si>
  <si>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</si>
  <si>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</si>
  <si>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</si>
  <si>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</si>
  <si>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</si>
  <si>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</si>
  <si>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</si>
  <si>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</si>
  <si>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</si>
  <si>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</si>
  <si>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</si>
  <si>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</si>
  <si>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</si>
  <si>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</si>
  <si>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</si>
  <si>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</si>
  <si>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</si>
  <si>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</si>
  <si>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</si>
  <si>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</si>
  <si>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</si>
  <si>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</si>
  <si>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</si>
  <si>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</si>
  <si>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</si>
  <si>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</si>
  <si>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</si>
  <si>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</si>
  <si>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</si>
  <si>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</si>
  <si>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</si>
  <si>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</si>
  <si>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</si>
  <si>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</si>
  <si>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</si>
  <si>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</si>
  <si>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</si>
  <si>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</si>
  <si>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</si>
  <si>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</si>
  <si>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</si>
  <si>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</si>
  <si>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</si>
  <si>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</si>
  <si>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</si>
  <si>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</si>
  <si>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</si>
  <si>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</si>
  <si>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</si>
  <si>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</si>
  <si>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</si>
  <si>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</si>
  <si>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</si>
  <si>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</si>
  <si>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</si>
  <si>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</si>
  <si>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</si>
  <si>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</si>
  <si>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</si>
  <si>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</si>
  <si>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</si>
  <si>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</si>
  <si>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</si>
  <si>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</si>
  <si>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</si>
  <si>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</si>
  <si>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</si>
  <si>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</si>
  <si>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</si>
  <si>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</si>
  <si>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</si>
  <si>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</si>
  <si>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</si>
  <si>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</si>
  <si>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</si>
  <si>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</si>
  <si>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</si>
  <si>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</si>
  <si>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</si>
  <si>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</si>
  <si>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</si>
  <si>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</si>
  <si>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</si>
  <si>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</si>
  <si>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</si>
  <si>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</si>
  <si>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</si>
  <si>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</si>
  <si>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</si>
  <si>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</si>
  <si>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</si>
  <si>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</si>
  <si>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</si>
  <si>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</si>
  <si>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</si>
  <si>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</si>
  <si>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</si>
  <si>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</si>
  <si>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</si>
  <si>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</si>
  <si>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</si>
  <si>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</si>
  <si>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</si>
  <si>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</si>
  <si>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</si>
  <si>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</si>
  <si>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</si>
  <si>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</si>
  <si>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</si>
  <si>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</si>
  <si>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</si>
  <si>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</si>
  <si>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</si>
  <si>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</si>
  <si>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</si>
  <si>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</si>
  <si>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</si>
  <si>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</si>
  <si>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</si>
  <si>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</si>
  <si>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</si>
  <si>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</si>
  <si>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</si>
  <si>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</si>
  <si>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</si>
  <si>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</si>
  <si>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</si>
  <si>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</si>
  <si>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</si>
  <si>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</si>
  <si>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</si>
  <si>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</si>
  <si>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</si>
  <si>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</si>
  <si>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</si>
  <si>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</si>
  <si>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</si>
  <si>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</si>
  <si>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</si>
  <si>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</si>
  <si>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</si>
  <si>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</si>
  <si>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</si>
  <si>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</si>
  <si>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</si>
  <si>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</si>
  <si>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</si>
  <si>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</si>
  <si>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</si>
  <si>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</si>
  <si>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</si>
  <si>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</si>
  <si>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</si>
  <si>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</si>
  <si>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</si>
  <si>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</si>
  <si>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</si>
  <si>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</si>
  <si>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</si>
  <si>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</si>
  <si>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</si>
  <si>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</si>
  <si>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</si>
  <si>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</si>
  <si>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</si>
  <si>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</si>
  <si>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</si>
  <si>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</si>
  <si>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</si>
  <si>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</si>
  <si>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</si>
  <si>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</si>
  <si>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</si>
  <si>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</si>
  <si>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</si>
  <si>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</si>
  <si>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</si>
  <si>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</si>
  <si>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</si>
  <si>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</si>
  <si>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</si>
  <si>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</si>
  <si>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</si>
  <si>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</si>
  <si>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</si>
  <si>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</si>
  <si>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</si>
  <si>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</si>
  <si>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</si>
  <si>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</si>
  <si>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</si>
  <si>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</si>
  <si>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</si>
  <si>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</si>
  <si>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</si>
  <si>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</si>
  <si>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</si>
  <si>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</si>
  <si>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</si>
  <si>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</si>
  <si>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</si>
  <si>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</si>
  <si>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</si>
  <si>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</si>
  <si>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</si>
  <si>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</si>
  <si>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</si>
  <si>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</si>
  <si>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</si>
  <si>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</si>
  <si>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</si>
  <si>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</si>
  <si>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</si>
  <si>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</si>
  <si>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</si>
  <si>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</si>
  <si>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</si>
  <si>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</si>
  <si>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</si>
  <si>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</si>
  <si>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</si>
  <si>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</si>
  <si>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</si>
  <si>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</si>
  <si>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</si>
  <si>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</si>
  <si>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</si>
  <si>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</si>
  <si>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</si>
  <si>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</si>
  <si>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</si>
  <si>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</si>
  <si>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</si>
  <si>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</si>
  <si>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</si>
  <si>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</si>
  <si>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</si>
  <si>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</si>
  <si>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</si>
  <si>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</si>
  <si>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</si>
  <si>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</si>
  <si>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</si>
  <si>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</si>
  <si>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</si>
  <si>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</si>
  <si>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</si>
  <si>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</si>
  <si>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</si>
  <si>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</si>
  <si>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</si>
  <si>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</si>
  <si>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</si>
  <si>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</si>
  <si>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</si>
  <si>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</si>
  <si>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</si>
  <si>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</si>
  <si>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</si>
  <si>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</si>
  <si>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</si>
  <si>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</si>
  <si>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</si>
  <si>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</si>
  <si>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</si>
  <si>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</si>
  <si>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</si>
  <si>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</si>
  <si>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</si>
  <si>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</si>
  <si>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</si>
  <si>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</si>
  <si>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</si>
  <si>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</si>
  <si>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</si>
  <si>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</si>
  <si>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</si>
  <si>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</si>
  <si>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</si>
  <si>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</si>
  <si>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</si>
  <si>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</si>
  <si>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</si>
  <si>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</si>
  <si>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</si>
  <si>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</si>
  <si>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</si>
  <si>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</si>
  <si>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</si>
  <si>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</si>
  <si>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</si>
  <si>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</si>
  <si>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</si>
  <si>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</si>
  <si>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</si>
  <si>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</si>
  <si>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</si>
  <si>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</si>
  <si>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</si>
  <si>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</si>
  <si>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</si>
  <si>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</si>
  <si>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</si>
  <si>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</si>
  <si>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</si>
  <si>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</si>
  <si>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</si>
  <si>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</si>
  <si>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</si>
  <si>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</si>
  <si>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</si>
  <si>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</si>
  <si>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</si>
  <si>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</si>
  <si>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</si>
  <si>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</si>
  <si>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</si>
  <si>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</si>
  <si>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</si>
  <si>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</si>
  <si>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</si>
  <si>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</si>
  <si>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</si>
  <si>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</si>
  <si>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</si>
  <si>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</si>
  <si>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</si>
  <si>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</si>
  <si>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</si>
  <si>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</si>
  <si>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</si>
  <si>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</si>
  <si>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</si>
  <si>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</si>
  <si>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</si>
  <si>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</si>
  <si>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</si>
  <si>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</si>
  <si>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</si>
  <si>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</si>
  <si>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</si>
  <si>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</si>
  <si>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</si>
  <si>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</si>
  <si>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</si>
  <si>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</si>
  <si>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</si>
  <si>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</si>
  <si>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</si>
  <si>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</si>
  <si>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</si>
  <si>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</si>
  <si>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</si>
  <si>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</si>
  <si>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</si>
  <si>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</si>
  <si>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</si>
  <si>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</si>
  <si>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</si>
  <si>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</si>
  <si>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</si>
  <si>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</si>
  <si>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</si>
  <si>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</si>
  <si>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</si>
  <si>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</si>
  <si>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</si>
  <si>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</si>
  <si>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</si>
  <si>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</si>
  <si>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</si>
  <si>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</si>
  <si>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</si>
  <si>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</si>
  <si>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</si>
  <si>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</si>
  <si>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</si>
  <si>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</si>
  <si>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</si>
  <si>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</si>
  <si>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</si>
  <si>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</si>
  <si>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</si>
  <si>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</si>
  <si>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</si>
  <si>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</si>
  <si>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</si>
  <si>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</si>
  <si>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</si>
  <si>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</si>
  <si>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</si>
  <si>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</si>
  <si>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</si>
  <si>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</si>
  <si>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</si>
  <si>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</si>
  <si>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</si>
  <si>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</si>
  <si>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</si>
  <si>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</si>
  <si>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</si>
  <si>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</si>
  <si>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</si>
  <si>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</si>
  <si>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</si>
  <si>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</si>
  <si>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</si>
  <si>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</si>
  <si>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</si>
  <si>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</si>
  <si>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</si>
  <si>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</si>
  <si>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</si>
  <si>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</si>
  <si>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</si>
  <si>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</si>
  <si>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</si>
  <si>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</si>
  <si>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</si>
  <si>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</si>
  <si>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</si>
  <si>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</si>
  <si>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</si>
  <si>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</si>
  <si>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</si>
  <si>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</si>
  <si>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</si>
  <si>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</si>
  <si>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</si>
  <si>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</si>
  <si>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</si>
  <si>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</si>
  <si>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</si>
  <si>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</si>
  <si>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</si>
  <si>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</si>
  <si>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</si>
  <si>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</si>
  <si>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</si>
  <si>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</si>
  <si>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</si>
  <si>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</si>
  <si>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</si>
  <si>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</si>
  <si>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</si>
  <si>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</si>
  <si>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</si>
  <si>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</si>
  <si>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</si>
  <si>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</si>
  <si>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</si>
  <si>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</si>
  <si>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</si>
  <si>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</si>
  <si>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</si>
  <si>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</si>
  <si>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</si>
  <si>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</si>
  <si>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</si>
  <si>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</si>
  <si>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</si>
  <si>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</si>
  <si>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</si>
  <si>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</si>
  <si>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</si>
  <si>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</si>
  <si>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</si>
  <si>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</si>
  <si>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</si>
  <si>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</si>
  <si>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</si>
  <si>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</si>
  <si>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</si>
  <si>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</si>
  <si>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</si>
  <si>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</si>
  <si>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</si>
  <si>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</si>
  <si>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</si>
  <si>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</si>
  <si>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</si>
  <si>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</si>
  <si>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</si>
  <si>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</si>
  <si>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</si>
  <si>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</si>
  <si>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</si>
  <si>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</si>
  <si>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</si>
  <si>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</si>
  <si>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</si>
  <si>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</si>
  <si>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</si>
  <si>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</si>
  <si>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</si>
  <si>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</si>
  <si>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</si>
  <si>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</si>
  <si>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</si>
  <si>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</si>
  <si>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</si>
  <si>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</si>
  <si>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</si>
  <si>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</si>
  <si>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</si>
  <si>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</si>
  <si>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</si>
  <si>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</si>
  <si>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</si>
  <si>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</si>
  <si>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</si>
  <si>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</si>
  <si>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</si>
  <si>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</si>
  <si>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</si>
  <si>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</si>
  <si>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</si>
  <si>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</si>
  <si>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</si>
  <si>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</si>
  <si>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</si>
  <si>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</si>
  <si>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</si>
  <si>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</si>
  <si>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</si>
  <si>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</si>
  <si>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</si>
  <si>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</si>
  <si>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</si>
  <si>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</si>
  <si>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</si>
  <si>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</si>
  <si>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</si>
  <si>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</si>
  <si>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</si>
  <si>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</si>
  <si>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</si>
  <si>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</si>
  <si>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</si>
  <si>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</si>
  <si>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</si>
  <si>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</si>
  <si>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</si>
  <si>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</si>
  <si>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</si>
  <si>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</si>
  <si>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</si>
  <si>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</si>
  <si>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</si>
  <si>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</si>
  <si>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</si>
  <si>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</si>
  <si>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</si>
  <si>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</si>
  <si>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</si>
  <si>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</si>
  <si>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</si>
  <si>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</si>
  <si>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</si>
  <si>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</si>
  <si>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</si>
  <si>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</si>
  <si>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</si>
  <si>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</si>
  <si>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</si>
  <si>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</si>
  <si>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</si>
  <si>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</si>
  <si>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</si>
  <si>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</si>
  <si>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</si>
  <si>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</si>
  <si>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</si>
  <si>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</si>
  <si>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</si>
  <si>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</si>
  <si>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</si>
  <si>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</si>
  <si>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</si>
  <si>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</si>
  <si>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</si>
  <si>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</si>
  <si>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</si>
  <si>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</si>
  <si>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</si>
  <si>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</si>
  <si>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</si>
  <si>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</si>
  <si>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</si>
  <si>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</si>
  <si>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</si>
  <si>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</si>
  <si>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</si>
  <si>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</si>
  <si>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</si>
  <si>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</si>
  <si>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</si>
  <si>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</si>
  <si>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</si>
  <si>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</si>
  <si>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</si>
  <si>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</si>
  <si>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</si>
  <si>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</si>
  <si>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</si>
  <si>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</si>
  <si>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</si>
  <si>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</si>
  <si>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</si>
  <si>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</si>
  <si>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</si>
  <si>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</si>
  <si>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</si>
  <si>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</si>
  <si>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</si>
  <si>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</si>
  <si>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</si>
  <si>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</si>
  <si>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</si>
  <si>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</si>
  <si>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</si>
  <si>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</si>
  <si>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</si>
  <si>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</si>
  <si>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</si>
  <si>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</si>
  <si>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</si>
  <si>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</si>
  <si>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</si>
  <si>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</si>
  <si>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</si>
  <si>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</si>
  <si>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</si>
  <si>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</si>
  <si>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</si>
  <si>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</si>
  <si>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</si>
  <si>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</si>
  <si>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</si>
  <si>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</si>
  <si>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</si>
  <si>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</si>
  <si>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</si>
  <si>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</si>
  <si>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</si>
  <si>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</si>
  <si>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</si>
  <si>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</si>
  <si>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</si>
  <si>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</si>
  <si>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</si>
  <si>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</si>
  <si>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</si>
  <si>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</si>
  <si>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</si>
  <si>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</si>
  <si>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</si>
  <si>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</si>
  <si>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</si>
  <si>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</si>
  <si>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</si>
  <si>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</si>
  <si>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</si>
  <si>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</si>
  <si>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</si>
  <si>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</si>
  <si>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</si>
  <si>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</si>
  <si>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</si>
  <si>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</si>
  <si>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</si>
  <si>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</si>
  <si>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</si>
  <si>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</si>
  <si>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</si>
  <si>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</si>
  <si>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</si>
  <si>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</si>
  <si>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</si>
  <si>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</si>
  <si>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</si>
  <si>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</si>
  <si>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</si>
  <si>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</si>
  <si>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</si>
  <si>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</si>
  <si>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</si>
  <si>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</si>
  <si>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</si>
  <si>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</si>
  <si>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</si>
  <si>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</si>
  <si>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</si>
  <si>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</si>
  <si>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</si>
  <si>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</si>
  <si>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</si>
  <si>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</si>
  <si>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</si>
  <si>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</si>
  <si>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</si>
  <si>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</si>
  <si>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</si>
  <si>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</si>
  <si>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</si>
  <si>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</si>
  <si>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</si>
  <si>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</si>
  <si>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</si>
  <si>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</si>
  <si>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</si>
  <si>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</si>
  <si>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</si>
  <si>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</si>
  <si>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</si>
  <si>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</si>
  <si>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</si>
  <si>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</si>
  <si>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</si>
  <si>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</si>
  <si>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</si>
  <si>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</si>
  <si>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</si>
  <si>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</si>
  <si>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</si>
  <si>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</si>
  <si>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</si>
  <si>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</si>
  <si>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</si>
  <si>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</si>
  <si>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</si>
  <si>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</si>
  <si>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</si>
  <si>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</si>
  <si>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</si>
  <si>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</si>
  <si>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</si>
  <si>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</si>
  <si>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</si>
  <si>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</si>
  <si>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</si>
  <si>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</si>
  <si>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</si>
  <si>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</si>
  <si>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</si>
  <si>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</si>
  <si>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</si>
  <si>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</si>
  <si>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</si>
  <si>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</si>
  <si>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</si>
  <si>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</si>
  <si>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</si>
  <si>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</si>
  <si>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</si>
  <si>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</si>
  <si>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</si>
  <si>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</si>
  <si>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</si>
  <si>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</si>
  <si>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</si>
  <si>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</si>
  <si>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</si>
  <si>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</si>
  <si>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</si>
  <si>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</si>
  <si>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</si>
  <si>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</si>
  <si>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</si>
  <si>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</si>
  <si>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</si>
  <si>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</si>
  <si>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</si>
  <si>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</si>
  <si>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</si>
  <si>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</si>
  <si>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</si>
  <si>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</si>
  <si>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</si>
  <si>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</si>
  <si>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</si>
  <si>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</si>
  <si>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</si>
  <si>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</si>
  <si>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</si>
  <si>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</si>
  <si>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</si>
  <si>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</si>
  <si>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</si>
  <si>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</si>
  <si>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</si>
  <si>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</si>
  <si>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</si>
  <si>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</si>
  <si>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</si>
  <si>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</si>
  <si>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</si>
  <si>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</si>
  <si>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</si>
  <si>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</si>
  <si>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</si>
  <si>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</si>
  <si>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</si>
  <si>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</si>
  <si>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</si>
  <si>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</si>
  <si>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</si>
  <si>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</si>
  <si>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</si>
  <si>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</si>
  <si>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</si>
  <si>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</si>
  <si>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</si>
  <si>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</si>
  <si>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</si>
  <si>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</si>
  <si>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</si>
  <si>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</si>
  <si>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</si>
  <si>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</si>
  <si>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</si>
  <si>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</si>
  <si>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</si>
  <si>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</si>
  <si>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</si>
  <si>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</si>
  <si>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</si>
  <si>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</si>
  <si>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</si>
  <si>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</si>
  <si>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</si>
  <si>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</si>
  <si>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</si>
  <si>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</si>
  <si>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</si>
  <si>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</si>
  <si>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</si>
  <si>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</si>
  <si>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</si>
  <si>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</si>
  <si>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</si>
  <si>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</si>
  <si>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</si>
  <si>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</si>
  <si>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</si>
  <si>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</si>
  <si>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</si>
  <si>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</si>
  <si>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</si>
  <si>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</si>
  <si>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</si>
  <si>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</si>
  <si>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</si>
  <si>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</si>
  <si>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</si>
  <si>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</si>
  <si>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</si>
  <si>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</si>
  <si>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</si>
  <si>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</si>
  <si>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</si>
  <si>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</si>
  <si>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</si>
  <si>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</si>
  <si>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</si>
  <si>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</si>
  <si>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</si>
  <si>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</si>
  <si>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</si>
  <si>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</si>
  <si>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</si>
  <si>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</si>
  <si>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</si>
  <si>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</si>
  <si>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</si>
  <si>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</si>
  <si>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</si>
  <si>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</si>
  <si>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</si>
  <si>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</si>
  <si>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</si>
  <si>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</si>
  <si>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</si>
  <si>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</si>
  <si>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</si>
  <si>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</si>
  <si>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</si>
  <si>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</si>
  <si>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</si>
  <si>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</si>
  <si>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</si>
  <si>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</si>
  <si>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</si>
  <si>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</si>
  <si>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</si>
  <si>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</si>
  <si>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</si>
  <si>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</si>
  <si>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</si>
  <si>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</si>
  <si>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</si>
  <si>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</si>
  <si>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</si>
  <si>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</si>
  <si>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</si>
  <si>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</si>
  <si>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</si>
  <si>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</si>
  <si>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</si>
  <si>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</si>
  <si>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</si>
  <si>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</si>
  <si>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</si>
  <si>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</si>
  <si>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</si>
  <si>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</si>
  <si>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</si>
  <si>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</si>
  <si>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</si>
  <si>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</si>
  <si>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</si>
  <si>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</si>
  <si>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</si>
  <si>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</si>
  <si>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</si>
  <si>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</si>
  <si>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</si>
  <si>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</si>
  <si>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</si>
  <si>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</si>
  <si>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</si>
  <si>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</si>
  <si>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</si>
  <si>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</si>
  <si>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</si>
  <si>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</si>
  <si>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</si>
  <si>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</si>
  <si>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</si>
  <si>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</si>
  <si>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</si>
  <si>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</si>
  <si>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</si>
  <si>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</si>
  <si>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</si>
  <si>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</si>
  <si>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</si>
  <si>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</si>
  <si>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</si>
  <si>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</si>
  <si>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</si>
  <si>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</si>
  <si>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</si>
  <si>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</si>
  <si>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</si>
  <si>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</si>
  <si>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</si>
  <si>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</si>
  <si>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</si>
  <si>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</si>
  <si>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</si>
  <si>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</si>
  <si>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</si>
  <si>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</si>
  <si>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</si>
  <si>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</si>
  <si>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</si>
  <si>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</si>
  <si>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</si>
  <si>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</si>
  <si>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</si>
  <si>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</si>
  <si>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</si>
  <si>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</si>
  <si>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</si>
  <si>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</si>
  <si>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</si>
  <si>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</si>
  <si>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</si>
  <si>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</si>
  <si>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</si>
  <si>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</si>
  <si>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</si>
  <si>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</si>
  <si>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</si>
  <si>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</si>
  <si>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</si>
  <si>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</si>
  <si>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</si>
  <si>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</si>
  <si>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</si>
  <si>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</si>
  <si>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</si>
  <si>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</si>
  <si>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</si>
  <si>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</si>
  <si>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</si>
  <si>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</si>
  <si>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</si>
  <si>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</si>
  <si>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</si>
  <si>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</si>
  <si>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</si>
  <si>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</si>
  <si>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</si>
  <si>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</si>
  <si>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</si>
  <si>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</si>
  <si>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</si>
  <si>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</si>
  <si>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</si>
  <si>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</si>
  <si>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</si>
  <si>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</si>
  <si>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</si>
  <si>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</si>
  <si>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</si>
  <si>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</si>
  <si>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</si>
  <si>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</si>
  <si>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</si>
  <si>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</si>
  <si>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</si>
  <si>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</si>
  <si>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</si>
  <si>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</si>
  <si>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</si>
  <si>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</si>
  <si>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</si>
  <si>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</si>
  <si>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</si>
  <si>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</si>
  <si>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</si>
  <si>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</si>
  <si>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</si>
  <si>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</si>
  <si>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</si>
  <si>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</si>
  <si>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</si>
  <si>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</si>
  <si>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</si>
  <si>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</si>
  <si>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</si>
  <si>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</si>
  <si>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</si>
  <si>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</si>
  <si>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</si>
  <si>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</si>
  <si>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</si>
  <si>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</si>
  <si>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</si>
  <si>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</si>
  <si>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</si>
  <si>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</si>
  <si>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</si>
  <si>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</si>
  <si>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</si>
  <si>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</si>
  <si>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</si>
  <si>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</si>
  <si>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</si>
  <si>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</si>
  <si>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</si>
  <si>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</si>
  <si>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</si>
  <si>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</si>
  <si>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</si>
  <si>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</si>
  <si>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</si>
  <si>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</si>
  <si>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</si>
  <si>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</si>
  <si>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</si>
  <si>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</si>
  <si>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</si>
  <si>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</si>
  <si>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</si>
  <si>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</si>
  <si>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</si>
  <si>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</si>
  <si>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</si>
  <si>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</si>
  <si>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</si>
  <si>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</si>
  <si>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</si>
  <si>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</si>
  <si>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</si>
  <si>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</si>
  <si>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</si>
  <si>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</si>
  <si>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</si>
  <si>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</si>
  <si>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</si>
  <si>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</si>
  <si>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</si>
  <si>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</si>
  <si>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</si>
  <si>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</si>
  <si>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</si>
  <si>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</si>
  <si>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</si>
  <si>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</si>
  <si>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</si>
  <si>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</si>
  <si>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</si>
  <si>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</si>
  <si>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</si>
  <si>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</si>
  <si>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</si>
  <si>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</si>
  <si>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</si>
  <si>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</si>
  <si>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</si>
  <si>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</si>
  <si>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</si>
  <si>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</si>
  <si>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</si>
  <si>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</si>
  <si>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</si>
  <si>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</si>
  <si>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</si>
  <si>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</si>
  <si>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</si>
  <si>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</si>
  <si>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</si>
  <si>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</si>
  <si>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</si>
  <si>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</si>
  <si>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</si>
  <si>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</si>
  <si>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</si>
  <si>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</si>
  <si>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</si>
  <si>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</si>
  <si>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</si>
  <si>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</si>
  <si>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</si>
  <si>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</si>
  <si>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</si>
  <si>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</si>
  <si>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</si>
  <si>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</si>
  <si>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</si>
  <si>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</si>
  <si>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</si>
  <si>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</si>
  <si>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</si>
  <si>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</si>
  <si>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</si>
  <si>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</si>
  <si>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</si>
  <si>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</si>
  <si>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</si>
  <si>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</si>
  <si>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</si>
  <si>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</si>
  <si>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</si>
  <si>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</si>
  <si>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</si>
  <si>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</si>
  <si>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</si>
  <si>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</si>
  <si>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</si>
  <si>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</si>
  <si>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</si>
  <si>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</si>
  <si>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</si>
  <si>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</si>
  <si>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</si>
  <si>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</si>
  <si>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</si>
  <si>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</si>
  <si>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</si>
  <si>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</si>
  <si>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</si>
  <si>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</si>
  <si>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</si>
  <si>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</si>
  <si>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</si>
  <si>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</si>
  <si>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</si>
  <si>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</si>
  <si>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</si>
  <si>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</si>
  <si>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</si>
  <si>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</si>
  <si>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</si>
  <si>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</si>
  <si>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</si>
  <si>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</si>
  <si>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</si>
  <si>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</si>
  <si>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</si>
  <si>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</si>
  <si>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</si>
  <si>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</si>
  <si>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</si>
  <si>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</si>
  <si>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</si>
  <si>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</si>
  <si>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</si>
  <si>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</si>
  <si>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</si>
  <si>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</si>
  <si>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</si>
  <si>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</si>
  <si>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</si>
  <si>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</si>
  <si>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</si>
  <si>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</si>
  <si>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</si>
  <si>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</si>
  <si>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</si>
  <si>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</si>
  <si>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</si>
  <si>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</si>
  <si>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</si>
  <si>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</si>
  <si>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</si>
  <si>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</si>
  <si>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</si>
  <si>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</si>
  <si>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</si>
  <si>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</si>
  <si>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</si>
  <si>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</si>
  <si>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</si>
  <si>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</si>
  <si>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</si>
  <si>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</si>
  <si>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</si>
  <si>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</si>
  <si>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</si>
  <si>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</si>
  <si>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</si>
  <si>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</si>
  <si>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</si>
  <si>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</si>
  <si>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</si>
  <si>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</si>
  <si>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</si>
  <si>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</si>
  <si>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</si>
  <si>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</si>
  <si>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</si>
  <si>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</si>
  <si>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</si>
  <si>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</si>
  <si>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</si>
  <si>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</si>
  <si>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</si>
  <si>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</si>
  <si>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</si>
  <si>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</si>
  <si>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</si>
  <si>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</si>
  <si>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</si>
  <si>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</si>
  <si>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</si>
  <si>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</si>
  <si>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</si>
  <si>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</si>
  <si>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</si>
  <si>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</si>
  <si>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</si>
  <si>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</si>
  <si>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</si>
  <si>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</si>
  <si>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</si>
  <si>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</si>
  <si>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</si>
  <si>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</si>
  <si>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</si>
  <si>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</si>
  <si>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</si>
  <si>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</si>
  <si>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</si>
  <si>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</si>
  <si>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</si>
  <si>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</si>
  <si>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</si>
  <si>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</si>
  <si>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</si>
  <si>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</si>
  <si>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</si>
  <si>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</si>
  <si>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</si>
  <si>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</si>
  <si>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</si>
  <si>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</si>
  <si>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</si>
  <si>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</si>
  <si>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</si>
  <si>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</si>
  <si>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</si>
  <si>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</si>
  <si>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</si>
  <si>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</si>
  <si>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</si>
  <si>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</si>
  <si>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</si>
  <si>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</si>
  <si>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</si>
  <si>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</si>
  <si>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</si>
  <si>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</si>
  <si>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</si>
  <si>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</si>
  <si>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</si>
  <si>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</si>
  <si>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</si>
  <si>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</si>
  <si>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</si>
  <si>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</si>
  <si>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</si>
  <si>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</si>
  <si>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</si>
  <si>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</si>
  <si>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</si>
  <si>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</si>
  <si>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</si>
  <si>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</si>
  <si>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</si>
  <si>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</si>
  <si>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</si>
  <si>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</si>
  <si>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</si>
  <si>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</si>
  <si>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</si>
  <si>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</si>
  <si>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</si>
  <si>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</si>
  <si>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</si>
  <si>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</si>
  <si>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</si>
  <si>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</si>
  <si>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</si>
  <si>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</si>
  <si>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</si>
  <si>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</si>
  <si>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</si>
  <si>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</si>
  <si>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</si>
  <si>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</si>
  <si>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</si>
  <si>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</si>
  <si>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</si>
  <si>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</si>
  <si>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</si>
  <si>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</si>
  <si>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</si>
  <si>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</si>
  <si>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</si>
  <si>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</si>
  <si>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</si>
  <si>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</si>
  <si>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</si>
  <si>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</si>
  <si>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</si>
  <si>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</si>
  <si>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</si>
  <si>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</si>
  <si>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</si>
  <si>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</si>
  <si>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</si>
  <si>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</si>
  <si>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</si>
  <si>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</si>
  <si>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</si>
  <si>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</si>
  <si>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</si>
  <si>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</si>
  <si>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</si>
  <si>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</si>
  <si>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</si>
  <si>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</si>
  <si>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</si>
  <si>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</si>
  <si>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</si>
  <si>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</si>
  <si>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</si>
  <si>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</si>
  <si>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</si>
  <si>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</si>
  <si>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</si>
  <si>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</si>
  <si>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</si>
  <si>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</si>
  <si>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</si>
  <si>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</si>
  <si>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</si>
  <si>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</si>
  <si>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</si>
  <si>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</si>
  <si>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</si>
  <si>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</si>
  <si>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</si>
  <si>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</si>
  <si>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</si>
  <si>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</si>
  <si>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</si>
  <si>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</si>
  <si>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</si>
  <si>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</si>
  <si>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</si>
  <si>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</si>
  <si>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</si>
  <si>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</si>
  <si>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</si>
  <si>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</si>
  <si>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</si>
  <si>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</si>
  <si>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</si>
  <si>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</si>
  <si>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</si>
  <si>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</si>
  <si>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</si>
  <si>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</si>
  <si>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</si>
  <si>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</si>
  <si>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</si>
  <si>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</si>
  <si>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</si>
  <si>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</si>
  <si>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</si>
  <si>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</si>
  <si>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</si>
  <si>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</si>
  <si>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</si>
  <si>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</si>
  <si>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</si>
  <si>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</si>
  <si>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</si>
  <si>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</si>
  <si>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</si>
  <si>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</si>
  <si>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</si>
  <si>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</si>
  <si>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</si>
  <si>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</si>
  <si>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</si>
  <si>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</si>
  <si>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</si>
  <si>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</si>
  <si>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</si>
  <si>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</si>
  <si>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</si>
  <si>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</si>
  <si>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</si>
  <si>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</si>
  <si>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</si>
  <si>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</si>
  <si>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</si>
  <si>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</si>
  <si>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</si>
  <si>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</si>
  <si>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</si>
  <si>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</si>
  <si>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</si>
  <si>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</si>
  <si>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</si>
  <si>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</si>
  <si>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</si>
  <si>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</si>
  <si>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</si>
  <si>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</si>
  <si>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</si>
  <si>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</si>
  <si>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</si>
  <si>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</si>
  <si>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</si>
  <si>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</si>
  <si>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</si>
  <si>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</si>
  <si>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</si>
  <si>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</si>
  <si>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</si>
  <si>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</si>
  <si>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</si>
  <si>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</si>
  <si>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</si>
  <si>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</si>
  <si>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</si>
  <si>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</si>
  <si>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</si>
  <si>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</si>
  <si>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</si>
  <si>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</si>
  <si>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</si>
  <si>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</si>
  <si>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</si>
  <si>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</si>
  <si>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</si>
  <si>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</si>
  <si>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</si>
  <si>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</si>
  <si>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</si>
  <si>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</si>
  <si>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</si>
  <si>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</si>
  <si>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</si>
  <si>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</si>
  <si>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</si>
  <si>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</si>
  <si>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</si>
  <si>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</si>
  <si>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</si>
  <si>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</si>
  <si>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</si>
  <si>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</si>
  <si>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</si>
  <si>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</si>
  <si>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</si>
  <si>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</si>
  <si>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</si>
  <si>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</si>
  <si>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</si>
  <si>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</si>
  <si>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</si>
  <si>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</si>
  <si>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</si>
  <si>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</si>
  <si>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</si>
  <si>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</si>
  <si>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</si>
  <si>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</si>
  <si>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</si>
  <si>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</si>
  <si>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</si>
  <si>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</si>
  <si>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</si>
  <si>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</si>
  <si>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</si>
  <si>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</si>
  <si>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</si>
  <si>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</si>
  <si>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</si>
  <si>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</si>
  <si>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</si>
  <si>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</si>
  <si>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</si>
  <si>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</si>
  <si>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</si>
  <si>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</si>
  <si>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</si>
  <si>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</si>
  <si>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</si>
  <si>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</si>
  <si>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</si>
  <si>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</si>
  <si>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</si>
  <si>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</si>
  <si>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</si>
  <si>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</si>
  <si>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</si>
  <si>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</si>
  <si>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</si>
  <si>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</si>
  <si>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</si>
  <si>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</si>
  <si>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</si>
  <si>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</si>
  <si>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</si>
  <si>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</si>
  <si>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</si>
  <si>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</si>
  <si>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</si>
  <si>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</si>
  <si>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</si>
  <si>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</si>
  <si>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</si>
  <si>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</si>
  <si>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</si>
  <si>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</si>
  <si>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</si>
  <si>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</si>
  <si>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</si>
  <si>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</si>
  <si>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</si>
  <si>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</si>
  <si>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</si>
  <si>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</si>
  <si>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</si>
  <si>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</si>
  <si>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</si>
  <si>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</si>
  <si>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</si>
  <si>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</si>
  <si>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</si>
  <si>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</si>
  <si>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</si>
  <si>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</si>
  <si>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</si>
  <si>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</si>
  <si>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</si>
  <si>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</si>
  <si>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</si>
  <si>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</si>
  <si>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</si>
  <si>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</si>
  <si>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</si>
  <si>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</si>
  <si>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</si>
  <si>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</si>
  <si>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</si>
  <si>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</si>
  <si>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</si>
  <si>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</si>
  <si>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</si>
  <si>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</si>
  <si>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</si>
  <si>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</si>
  <si>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</si>
  <si>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</si>
  <si>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</si>
  <si>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</si>
  <si>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</si>
  <si>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</si>
  <si>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</si>
  <si>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</si>
  <si>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</si>
  <si>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</si>
  <si>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</si>
  <si>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</si>
  <si>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</si>
  <si>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</si>
  <si>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</si>
  <si>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</si>
  <si>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</si>
  <si>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</si>
  <si>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</si>
  <si>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</si>
  <si>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</si>
  <si>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</si>
  <si>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</si>
  <si>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</si>
  <si>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</si>
  <si>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</si>
  <si>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</si>
  <si>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</si>
  <si>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</si>
  <si>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</si>
  <si>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</si>
  <si>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</si>
  <si>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</si>
  <si>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</si>
  <si>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</si>
  <si>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</si>
  <si>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</si>
  <si>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</si>
  <si>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</si>
  <si>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</si>
  <si>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</si>
  <si>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</si>
  <si>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</si>
  <si>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</si>
  <si>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</si>
  <si>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</si>
  <si>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</si>
  <si>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</si>
  <si>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</si>
  <si>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</si>
  <si>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</si>
  <si>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</si>
  <si>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</si>
  <si>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</si>
  <si>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</si>
  <si>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</si>
  <si>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</si>
  <si>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</si>
  <si>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</si>
  <si>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</si>
  <si>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</si>
  <si>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</si>
  <si>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</si>
  <si>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</si>
  <si>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</si>
  <si>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</si>
  <si>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</si>
  <si>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</si>
  <si>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</si>
  <si>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</si>
  <si>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</si>
  <si>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</si>
  <si>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</si>
  <si>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</si>
  <si>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</si>
  <si>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</si>
  <si>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</si>
  <si>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</si>
  <si>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</si>
  <si>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</si>
  <si>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</si>
  <si>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</si>
  <si>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</si>
  <si>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</si>
  <si>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</si>
  <si>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</si>
  <si>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</si>
  <si>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</si>
  <si>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</si>
  <si>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</si>
  <si>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</si>
  <si>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</si>
  <si>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</si>
  <si>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</si>
  <si>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</si>
  <si>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</si>
  <si>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</si>
  <si>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</si>
  <si>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</si>
  <si>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</si>
  <si>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</si>
  <si>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</si>
  <si>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</si>
  <si>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</si>
  <si>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</si>
  <si>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</si>
  <si>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</si>
  <si>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</si>
  <si>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</si>
  <si>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</si>
  <si>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</si>
  <si>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</si>
  <si>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</si>
  <si>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</si>
  <si>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</si>
  <si>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</si>
  <si>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</si>
  <si>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</si>
  <si>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</si>
  <si>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</si>
  <si>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</si>
  <si>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</si>
  <si>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</si>
  <si>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</si>
  <si>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</si>
  <si>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</si>
  <si>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</si>
  <si>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</si>
  <si>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</si>
  <si>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</si>
  <si>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</si>
  <si>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</si>
  <si>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</si>
  <si>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</si>
  <si>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</si>
  <si>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</si>
  <si>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</si>
  <si>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</si>
  <si>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</si>
  <si>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</si>
  <si>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</si>
  <si>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</si>
  <si>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</si>
  <si>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</si>
  <si>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</si>
  <si>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</si>
  <si>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</si>
  <si>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</si>
  <si>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</si>
  <si>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</si>
  <si>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</si>
  <si>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</si>
  <si>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</si>
  <si>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</si>
  <si>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</si>
  <si>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</si>
  <si>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</si>
  <si>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</si>
  <si>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</si>
  <si>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</si>
  <si>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</si>
  <si>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</si>
  <si>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</si>
  <si>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</si>
  <si>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</si>
  <si>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</si>
  <si>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</si>
  <si>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</si>
  <si>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</si>
  <si>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</si>
  <si>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</si>
  <si>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</si>
  <si>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</si>
  <si>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</si>
  <si>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</si>
  <si>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</si>
  <si>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</si>
  <si>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</si>
  <si>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</si>
  <si>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</si>
  <si>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</si>
  <si>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</si>
  <si>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</si>
  <si>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</si>
  <si>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</si>
  <si>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</si>
  <si>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</si>
  <si>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</si>
  <si>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</si>
  <si>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</si>
  <si>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</si>
  <si>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</si>
  <si>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</si>
  <si>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</si>
  <si>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</si>
  <si>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</si>
  <si>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</si>
  <si>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</si>
  <si>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</si>
  <si>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</si>
  <si>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</si>
  <si>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</si>
  <si>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</si>
  <si>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</si>
  <si>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</si>
  <si>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</si>
  <si>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</si>
  <si>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</si>
  <si>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</si>
  <si>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</si>
  <si>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</si>
  <si>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</si>
  <si>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</si>
  <si>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</si>
  <si>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</si>
  <si>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</si>
  <si>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</si>
  <si>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</si>
  <si>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</si>
  <si>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</si>
  <si>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</si>
  <si>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</si>
  <si>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</si>
  <si>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</si>
  <si>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</si>
  <si>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</si>
  <si>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</si>
  <si>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</si>
  <si>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</si>
  <si>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</si>
  <si>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</si>
  <si>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</si>
  <si>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</si>
  <si>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</si>
  <si>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</si>
  <si>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</si>
  <si>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</si>
  <si>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</si>
  <si>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</si>
  <si>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</si>
  <si>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</si>
  <si>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</si>
  <si>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</si>
  <si>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</si>
  <si>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</si>
  <si>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</si>
  <si>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</si>
  <si>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</si>
  <si>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</si>
  <si>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</si>
  <si>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</si>
  <si>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</si>
  <si>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</si>
  <si>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</si>
  <si>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</si>
  <si>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</si>
  <si>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</si>
  <si>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</si>
  <si>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</si>
  <si>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</si>
  <si>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</si>
  <si>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</si>
  <si>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</si>
  <si>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</si>
  <si>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</si>
  <si>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</si>
  <si>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</si>
  <si>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</si>
  <si>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</si>
  <si>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</si>
  <si>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</si>
  <si>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</si>
  <si>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</si>
  <si>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</si>
  <si>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</si>
  <si>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</si>
  <si>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</si>
  <si>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</si>
  <si>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</si>
  <si>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</si>
  <si>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</si>
  <si>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</si>
  <si>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</si>
  <si>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</si>
  <si>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</si>
  <si>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</si>
  <si>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</si>
  <si>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</si>
  <si>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</si>
  <si>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</si>
  <si>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</si>
  <si>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</si>
  <si>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</si>
  <si>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</si>
  <si>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</si>
  <si>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</si>
  <si>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</si>
  <si>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</si>
  <si>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</si>
  <si>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</si>
  <si>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</si>
  <si>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</si>
  <si>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</si>
  <si>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</si>
  <si>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</si>
  <si>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</si>
  <si>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</si>
  <si>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</si>
  <si>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</si>
  <si>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</si>
  <si>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</si>
  <si>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</si>
  <si>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</si>
  <si>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</si>
  <si>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</si>
  <si>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</si>
  <si>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</si>
  <si>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</si>
  <si>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</si>
  <si>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</si>
  <si>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</si>
  <si>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</si>
  <si>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</si>
  <si>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</si>
  <si>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</si>
  <si>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</si>
  <si>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</si>
  <si>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</si>
  <si>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</si>
  <si>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</si>
  <si>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</si>
  <si>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</si>
  <si>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</si>
  <si>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</si>
  <si>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</si>
  <si>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</si>
  <si>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</si>
  <si>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</si>
  <si>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</si>
  <si>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</si>
  <si>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</si>
  <si>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</si>
  <si>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</si>
  <si>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</si>
  <si>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</si>
  <si>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</si>
  <si>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</si>
  <si>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</si>
  <si>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</si>
  <si>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</si>
  <si>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</si>
  <si>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</si>
  <si>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</si>
  <si>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</si>
  <si>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</si>
  <si>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</si>
  <si>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</si>
  <si>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</si>
  <si>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</si>
  <si>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</si>
  <si>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</si>
  <si>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</si>
  <si>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</si>
  <si>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</si>
  <si>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</si>
  <si>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</si>
  <si>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</si>
  <si>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</si>
  <si>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</si>
  <si>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</si>
  <si>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</si>
  <si>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</si>
  <si>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</si>
  <si>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</si>
  <si>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</si>
  <si>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</si>
  <si>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</si>
  <si>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</si>
  <si>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</si>
  <si>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</si>
  <si>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</si>
  <si>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</si>
  <si>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</si>
  <si>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</si>
  <si>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</si>
  <si>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</si>
  <si>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</si>
  <si>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</si>
  <si>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</si>
  <si>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</si>
  <si>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</si>
  <si>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</si>
  <si>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</si>
  <si>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</si>
  <si>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</si>
  <si>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</si>
  <si>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</si>
  <si>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</si>
  <si>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</si>
  <si>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</si>
  <si>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</si>
  <si>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</si>
  <si>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</si>
  <si>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</si>
  <si>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</si>
  <si>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</si>
  <si>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</si>
  <si>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</si>
  <si>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</si>
  <si>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</si>
  <si>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</si>
  <si>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</si>
  <si>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</si>
  <si>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</si>
  <si>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</si>
  <si>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</si>
  <si>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</si>
  <si>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</si>
  <si>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</si>
  <si>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</si>
  <si>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</si>
  <si>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</si>
  <si>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</si>
  <si>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</si>
  <si>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</si>
  <si>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</si>
  <si>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</si>
  <si>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</si>
  <si>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</si>
  <si>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</si>
  <si>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</si>
  <si>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</si>
  <si>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</si>
  <si>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</si>
  <si>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</si>
  <si>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</si>
  <si>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</si>
  <si>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</si>
  <si>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</si>
  <si>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</si>
  <si>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</si>
  <si>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</si>
  <si>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</si>
  <si>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</si>
  <si>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</si>
  <si>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</si>
  <si>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</si>
  <si>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</si>
  <si>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</si>
  <si>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</si>
  <si>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</si>
  <si>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</si>
  <si>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</si>
  <si>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</si>
  <si>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</si>
  <si>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</si>
  <si>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</si>
  <si>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</si>
  <si>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</si>
  <si>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</si>
  <si>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</si>
  <si>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</si>
  <si>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</si>
  <si>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</si>
  <si>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</si>
  <si>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</si>
  <si>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</si>
  <si>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</si>
  <si>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</si>
  <si>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</si>
  <si>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</si>
  <si>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</si>
  <si>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</si>
  <si>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</si>
  <si>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</si>
  <si>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</si>
  <si>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</si>
  <si>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</si>
  <si>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</si>
  <si>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</si>
  <si>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</si>
  <si>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</si>
  <si>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</si>
  <si>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</si>
  <si>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</si>
  <si>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</si>
  <si>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</si>
  <si>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</si>
  <si>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</si>
  <si>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</si>
  <si>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</si>
  <si>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</si>
  <si>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</si>
  <si>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</si>
  <si>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</si>
  <si>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</si>
  <si>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</si>
  <si>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</si>
  <si>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</si>
  <si>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</si>
  <si>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</si>
  <si>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</si>
  <si>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</si>
  <si>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</si>
  <si>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</si>
  <si>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</si>
  <si>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</si>
  <si>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</si>
  <si>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</si>
  <si>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</si>
  <si>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</si>
  <si>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</si>
  <si>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</si>
  <si>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</si>
  <si>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</si>
  <si>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</si>
  <si>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</si>
  <si>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</si>
  <si>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</si>
  <si>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</si>
  <si>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</si>
  <si>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</si>
  <si>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</si>
  <si>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</si>
  <si>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</si>
  <si>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</si>
  <si>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</si>
  <si>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</si>
  <si>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</si>
  <si>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</si>
  <si>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</si>
  <si>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</si>
  <si>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</si>
  <si>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</si>
  <si>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</si>
  <si>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</si>
  <si>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</si>
  <si>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</si>
  <si>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</si>
  <si>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</si>
  <si>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</si>
  <si>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</si>
  <si>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</si>
  <si>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</si>
  <si>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</si>
  <si>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</si>
  <si>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</si>
  <si>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</si>
  <si>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</si>
  <si>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</si>
  <si>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</si>
  <si>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</si>
  <si>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</si>
  <si>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</si>
  <si>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</si>
  <si>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</si>
  <si>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</si>
  <si>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</si>
  <si>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</si>
  <si>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</si>
  <si>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</si>
  <si>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</si>
  <si>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</si>
  <si>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</si>
  <si>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</si>
  <si>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</si>
  <si>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</si>
  <si>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</si>
  <si>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</si>
  <si>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</si>
  <si>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</si>
  <si>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</si>
  <si>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</si>
  <si>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</si>
  <si>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</si>
  <si>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</si>
  <si>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</si>
  <si>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</si>
  <si>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</si>
  <si>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</si>
  <si>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</si>
  <si>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</si>
  <si>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</si>
  <si>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</si>
  <si>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</si>
  <si>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</si>
  <si>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</si>
  <si>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</si>
  <si>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</si>
  <si>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</si>
  <si>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</si>
  <si>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</si>
  <si>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</si>
  <si>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</si>
  <si>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</si>
  <si>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</si>
  <si>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</si>
  <si>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</si>
  <si>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</si>
  <si>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</si>
  <si>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</si>
  <si>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</si>
  <si>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</si>
  <si>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</si>
  <si>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</si>
  <si>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</si>
  <si>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</si>
  <si>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</si>
  <si>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</si>
  <si>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</si>
  <si>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</si>
  <si>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</si>
  <si>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</si>
  <si>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</si>
  <si>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</si>
  <si>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</si>
  <si>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</si>
  <si>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</si>
  <si>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</si>
  <si>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</si>
  <si>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</si>
  <si>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</si>
  <si>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</si>
  <si>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</si>
  <si>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</si>
  <si>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</si>
  <si>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</si>
  <si>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</si>
  <si>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</si>
  <si>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</si>
  <si>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</si>
  <si>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</si>
  <si>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</si>
  <si>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</si>
  <si>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</si>
  <si>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</si>
  <si>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</si>
  <si>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</si>
  <si>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</si>
  <si>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</si>
  <si>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</si>
  <si>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</si>
  <si>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</si>
  <si>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</si>
  <si>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</si>
  <si>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</si>
  <si>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</si>
  <si>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</si>
  <si>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</si>
  <si>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</si>
  <si>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</si>
  <si>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</si>
  <si>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</si>
  <si>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</si>
  <si>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</si>
  <si>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</si>
  <si>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</si>
  <si>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</si>
  <si>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</si>
  <si>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</si>
  <si>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</si>
  <si>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</si>
  <si>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</si>
  <si>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</si>
  <si>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</si>
  <si>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</si>
  <si>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</si>
  <si>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</si>
  <si>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</si>
  <si>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</si>
  <si>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</si>
  <si>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</si>
  <si>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</si>
  <si>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</si>
  <si>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</si>
  <si>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</si>
  <si>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</si>
  <si>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</si>
  <si>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</si>
  <si>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</si>
  <si>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</si>
  <si>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</si>
  <si>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</si>
  <si>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</si>
  <si>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</si>
  <si>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</si>
  <si>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</si>
  <si>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</si>
  <si>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</si>
  <si>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</si>
  <si>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</si>
  <si>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</si>
  <si>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</si>
  <si>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</si>
  <si>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</si>
  <si>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</si>
  <si>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</si>
  <si>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</si>
  <si>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</si>
  <si>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</si>
  <si>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</si>
  <si>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</si>
  <si>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</si>
  <si>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</si>
  <si>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</si>
  <si>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</si>
  <si>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</si>
  <si>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</si>
  <si>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</si>
  <si>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</si>
  <si>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</si>
  <si>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</si>
  <si>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</si>
  <si>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</si>
  <si>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</si>
  <si>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</si>
  <si>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</si>
  <si>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</si>
  <si>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</si>
  <si>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</si>
  <si>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</si>
  <si>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</si>
  <si>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</si>
  <si>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</si>
  <si>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</si>
  <si>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</si>
  <si>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</si>
  <si>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</si>
  <si>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</si>
  <si>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</si>
  <si>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</si>
  <si>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</si>
  <si>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</si>
  <si>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</si>
  <si>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</si>
  <si>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</si>
  <si>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</si>
  <si>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</si>
  <si>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</si>
  <si>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</si>
  <si>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</si>
  <si>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</si>
  <si>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</si>
  <si>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</si>
  <si>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</si>
  <si>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</si>
  <si>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</si>
  <si>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</si>
  <si>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</si>
  <si>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</si>
  <si>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</si>
  <si>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</si>
  <si>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</si>
  <si>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</si>
  <si>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</si>
  <si>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</si>
  <si>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</si>
  <si>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</si>
  <si>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</si>
  <si>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</si>
  <si>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</si>
  <si>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</si>
  <si>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</si>
  <si>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</si>
  <si>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</si>
  <si>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</si>
  <si>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</si>
  <si>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</si>
  <si>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</si>
  <si>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</si>
  <si>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</si>
  <si>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</si>
  <si>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</si>
  <si>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</si>
  <si>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</si>
  <si>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</si>
  <si>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</si>
  <si>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</si>
  <si>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</si>
  <si>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</si>
  <si>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</si>
  <si>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</si>
  <si>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</si>
  <si>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</si>
  <si>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</si>
  <si>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</si>
  <si>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</si>
  <si>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</si>
  <si>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</si>
  <si>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</si>
  <si>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</si>
  <si>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</si>
  <si>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</si>
  <si>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</si>
  <si>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</si>
  <si>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</si>
  <si>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</si>
  <si>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</si>
  <si>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</si>
  <si>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</si>
  <si>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</si>
  <si>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</si>
  <si>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</si>
  <si>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</si>
  <si>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</si>
  <si>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</si>
  <si>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</si>
  <si>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</si>
  <si>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</si>
  <si>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</si>
  <si>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</si>
  <si>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</si>
  <si>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</si>
  <si>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</si>
  <si>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</si>
  <si>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</si>
  <si>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</si>
  <si>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</si>
  <si>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</si>
  <si>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</si>
  <si>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</si>
  <si>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</si>
  <si>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</si>
  <si>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</si>
  <si>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</si>
  <si>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</si>
  <si>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</si>
  <si>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</si>
  <si>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</si>
  <si>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</si>
  <si>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</si>
  <si>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</si>
  <si>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</si>
  <si>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</si>
  <si>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</si>
  <si>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</si>
  <si>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</si>
  <si>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</si>
  <si>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</si>
  <si>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</si>
  <si>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</si>
  <si>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</si>
  <si>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</si>
  <si>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</si>
  <si>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</si>
  <si>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</si>
  <si>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</si>
  <si>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</si>
  <si>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</si>
  <si>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</si>
  <si>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</si>
  <si>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</si>
  <si>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</si>
  <si>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</si>
  <si>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</si>
  <si>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</si>
  <si>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</si>
  <si>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</si>
  <si>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</si>
  <si>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</si>
  <si>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</si>
  <si>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</si>
  <si>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</si>
  <si>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</si>
  <si>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</si>
  <si>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</si>
  <si>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</si>
  <si>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</si>
  <si>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</si>
  <si>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</si>
  <si>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</si>
  <si>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</si>
  <si>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</si>
  <si>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</si>
  <si>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</si>
  <si>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</si>
  <si>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</si>
  <si>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</si>
  <si>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</si>
  <si>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</si>
  <si>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</si>
  <si>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</si>
  <si>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</si>
  <si>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</si>
  <si>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</si>
  <si>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</si>
  <si>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</si>
  <si>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</si>
  <si>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</si>
  <si>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</si>
  <si>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</si>
  <si>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</si>
  <si>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</si>
  <si>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</si>
  <si>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</si>
  <si>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</si>
  <si>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</si>
  <si>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</si>
  <si>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</si>
  <si>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</si>
  <si>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</si>
  <si>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</si>
  <si>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</si>
  <si>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</si>
  <si>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</si>
  <si>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</si>
  <si>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</si>
  <si>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</si>
  <si>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</si>
  <si>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</si>
  <si>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</si>
  <si>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</si>
  <si>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</si>
  <si>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</si>
  <si>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</si>
  <si>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</si>
  <si>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</si>
  <si>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</si>
  <si>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</si>
  <si>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</si>
  <si>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</si>
  <si>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</si>
  <si>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</si>
  <si>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</si>
  <si>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</si>
  <si>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</si>
  <si>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</si>
  <si>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</si>
  <si>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</si>
  <si>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</si>
  <si>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</si>
  <si>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</si>
  <si>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</si>
  <si>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</si>
  <si>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</si>
  <si>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</si>
  <si>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</si>
  <si>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</si>
  <si>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</si>
  <si>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</si>
  <si>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</si>
  <si>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</si>
  <si>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</si>
  <si>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</si>
  <si>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</si>
  <si>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</si>
  <si>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</si>
  <si>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</si>
  <si>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</si>
  <si>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</si>
  <si>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</si>
  <si>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</si>
  <si>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</si>
  <si>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</si>
  <si>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</si>
  <si>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</si>
  <si>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</si>
  <si>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</si>
  <si>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</si>
  <si>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</si>
  <si>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</si>
  <si>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</si>
  <si>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</si>
  <si>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</si>
  <si>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</si>
  <si>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</si>
  <si>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</si>
  <si>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</si>
  <si>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</si>
  <si>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</si>
  <si>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</si>
  <si>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</si>
  <si>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</si>
  <si>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</si>
  <si>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</si>
  <si>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</si>
  <si>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</si>
  <si>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</si>
  <si>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</si>
  <si>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</si>
  <si>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</si>
  <si>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</si>
  <si>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</si>
  <si>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</si>
  <si>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</si>
  <si>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</si>
  <si>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</si>
  <si>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</si>
  <si>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</si>
  <si>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</si>
  <si>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</si>
  <si>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</si>
  <si>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</si>
  <si>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</si>
  <si>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</si>
  <si>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</si>
  <si>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</si>
  <si>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</si>
  <si>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</si>
  <si>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</si>
  <si>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</si>
  <si>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</si>
  <si>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</si>
  <si>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</si>
  <si>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</si>
  <si>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</si>
  <si>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</si>
  <si>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</si>
  <si>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</si>
  <si>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</si>
  <si>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</si>
  <si>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</si>
  <si>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</si>
  <si>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</si>
  <si>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</si>
  <si>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</si>
  <si>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</si>
  <si>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</si>
  <si>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</si>
  <si>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</si>
  <si>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</si>
  <si>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</si>
  <si>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</si>
  <si>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</si>
  <si>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</si>
  <si>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</si>
  <si>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</si>
  <si>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</si>
  <si>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</si>
  <si>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</si>
  <si>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</si>
  <si>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</si>
  <si>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</si>
  <si>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</si>
  <si>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</si>
  <si>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</si>
  <si>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</si>
  <si>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</si>
  <si>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</si>
  <si>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</si>
  <si>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</si>
  <si>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</si>
  <si>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</si>
  <si>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</si>
  <si>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</si>
  <si>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</si>
  <si>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</si>
  <si>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</si>
  <si>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</si>
  <si>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</si>
  <si>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</si>
  <si>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</si>
  <si>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</si>
  <si>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</si>
  <si>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</si>
  <si>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</si>
  <si>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</si>
  <si>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</si>
  <si>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</si>
  <si>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</si>
  <si>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</si>
  <si>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</si>
  <si>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</si>
  <si>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</si>
  <si>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</si>
  <si>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</si>
  <si>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</si>
  <si>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</si>
  <si>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</si>
  <si>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</si>
  <si>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</si>
  <si>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</si>
  <si>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</si>
  <si>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</si>
  <si>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</si>
  <si>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</si>
  <si>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</si>
  <si>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</si>
  <si>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</si>
  <si>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</si>
  <si>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</si>
  <si>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</si>
  <si>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</si>
  <si>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</si>
  <si>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</si>
  <si>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</si>
  <si>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</si>
  <si>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</si>
  <si>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</si>
  <si>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</si>
  <si>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</si>
  <si>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</si>
  <si>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</si>
  <si>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</si>
  <si>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</si>
  <si>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</si>
  <si>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</si>
  <si>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</si>
  <si>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</si>
  <si>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</si>
  <si>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</si>
  <si>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</si>
  <si>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</si>
  <si>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</si>
  <si>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</si>
  <si>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</si>
  <si>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</si>
  <si>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</si>
  <si>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</si>
  <si>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</si>
  <si>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</si>
  <si>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</si>
  <si>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</si>
  <si>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</si>
  <si>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</si>
  <si>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</si>
  <si>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</si>
  <si>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</si>
  <si>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</si>
  <si>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</si>
  <si>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</si>
  <si>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</si>
  <si>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</si>
  <si>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</si>
  <si>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</si>
  <si>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</si>
  <si>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</si>
  <si>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</si>
  <si>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</si>
  <si>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</si>
  <si>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</si>
  <si>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</si>
  <si>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</si>
  <si>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</si>
  <si>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</si>
  <si>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</si>
  <si>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</si>
  <si>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</si>
  <si>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</si>
  <si>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</si>
  <si>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</si>
  <si>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</si>
  <si>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</si>
  <si>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</si>
  <si>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</si>
  <si>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</si>
  <si>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</si>
  <si>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</si>
  <si>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</si>
  <si>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</si>
  <si>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</si>
  <si>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</si>
  <si>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</si>
  <si>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</si>
  <si>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</si>
  <si>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</si>
  <si>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</si>
  <si>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</si>
  <si>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</si>
  <si>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</si>
  <si>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</si>
  <si>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</si>
  <si>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</si>
  <si>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</si>
  <si>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</si>
  <si>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</si>
  <si>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</si>
  <si>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</si>
  <si>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</si>
  <si>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</si>
  <si>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</si>
  <si>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</si>
  <si>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</si>
  <si>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</si>
  <si>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</si>
  <si>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</si>
  <si>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</si>
  <si>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</si>
  <si>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</si>
  <si>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</si>
  <si>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</si>
  <si>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</si>
  <si>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</si>
  <si>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</si>
  <si>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</si>
  <si>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</si>
  <si>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</si>
  <si>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</si>
  <si>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</si>
  <si>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</si>
  <si>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</si>
  <si>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</si>
  <si>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</si>
  <si>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</si>
  <si>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</si>
  <si>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</si>
  <si>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</si>
  <si>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</si>
  <si>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</si>
  <si>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</si>
  <si>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</si>
  <si>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</si>
  <si>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</si>
  <si>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</si>
  <si>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</si>
  <si>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</si>
  <si>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</si>
  <si>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</si>
  <si>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</si>
  <si>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</si>
  <si>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</si>
  <si>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</si>
  <si>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</si>
  <si>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</si>
  <si>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</si>
  <si>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</si>
  <si>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</si>
  <si>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</si>
  <si>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</si>
  <si>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</si>
  <si>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</si>
  <si>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</si>
  <si>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</si>
  <si>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</si>
  <si>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</si>
  <si>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</si>
  <si>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</si>
  <si>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</si>
  <si>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</si>
  <si>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</si>
  <si>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</si>
  <si>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</si>
  <si>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</si>
  <si>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</si>
  <si>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</si>
  <si>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</si>
  <si>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</si>
  <si>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</si>
  <si>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</si>
  <si>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</si>
  <si>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</si>
  <si>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</si>
  <si>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</si>
  <si>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</si>
  <si>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</si>
  <si>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</si>
  <si>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</si>
  <si>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</si>
  <si>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</si>
  <si>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</si>
  <si>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</si>
  <si>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</si>
  <si>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</si>
  <si>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</si>
  <si>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</si>
  <si>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</si>
  <si>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</si>
  <si>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</si>
  <si>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</si>
  <si>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</si>
  <si>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</si>
  <si>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</si>
  <si>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</si>
  <si>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</si>
  <si>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</si>
  <si>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</si>
  <si>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</si>
  <si>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</si>
  <si>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</si>
  <si>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</si>
  <si>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</si>
  <si>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</si>
  <si>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</si>
  <si>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</si>
  <si>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</si>
  <si>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</si>
  <si>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</si>
  <si>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</si>
  <si>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</si>
  <si>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</si>
  <si>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</si>
  <si>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</si>
  <si>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</si>
  <si>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</si>
  <si>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</si>
  <si>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</si>
  <si>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</si>
  <si>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</si>
  <si>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</si>
  <si>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</si>
  <si>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</si>
  <si>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</si>
  <si>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</si>
  <si>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</si>
  <si>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</si>
  <si>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</si>
  <si>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</si>
  <si>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</si>
  <si>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</si>
  <si>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</si>
  <si>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</si>
  <si>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</si>
  <si>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</si>
  <si>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</si>
  <si>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</si>
  <si>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</si>
  <si>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</si>
  <si>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</si>
  <si>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</si>
  <si>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</si>
  <si>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</si>
  <si>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</si>
  <si>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</si>
  <si>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</si>
  <si>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</si>
  <si>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</si>
  <si>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</si>
  <si>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</si>
  <si>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</si>
  <si>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</si>
  <si>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</si>
  <si>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</si>
  <si>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</si>
  <si>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</si>
  <si>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</si>
  <si>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</si>
  <si>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</si>
  <si>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</si>
  <si>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</si>
  <si>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</si>
  <si>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</si>
  <si>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</si>
  <si>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</si>
  <si>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</si>
  <si>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</si>
  <si>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</si>
  <si>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</si>
  <si>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</si>
  <si>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</si>
  <si>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</si>
  <si>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</si>
  <si>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</si>
  <si>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</si>
  <si>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</si>
  <si>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</si>
  <si>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</si>
  <si>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</si>
  <si>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</si>
  <si>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</si>
  <si>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</si>
  <si>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</si>
  <si>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</si>
  <si>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</si>
  <si>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</si>
  <si>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</si>
  <si>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</si>
  <si>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</si>
  <si>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</si>
  <si>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</si>
  <si>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</si>
  <si>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</si>
  <si>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</si>
  <si>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</si>
  <si>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</si>
  <si>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</si>
  <si>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</si>
  <si>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</si>
  <si>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</si>
  <si>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</si>
  <si>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</si>
  <si>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</si>
  <si>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</si>
  <si>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</si>
  <si>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</si>
  <si>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</si>
  <si>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</si>
  <si>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</si>
  <si>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</si>
  <si>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</si>
  <si>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</si>
  <si>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</si>
  <si>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</si>
  <si>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</si>
  <si>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</si>
  <si>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</si>
  <si>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</si>
  <si>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</si>
  <si>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</si>
  <si>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</si>
  <si>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</si>
  <si>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</si>
  <si>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</si>
  <si>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</si>
  <si>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</si>
  <si>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</si>
  <si>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</si>
  <si>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</si>
  <si>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</si>
  <si>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</si>
  <si>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</si>
  <si>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</si>
  <si>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</si>
  <si>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</si>
  <si>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</si>
  <si>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</si>
  <si>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</si>
  <si>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</si>
  <si>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</si>
  <si>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</si>
  <si>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</si>
  <si>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</si>
  <si>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</si>
  <si>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</si>
  <si>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</si>
  <si>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</si>
  <si>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</si>
  <si>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</si>
  <si>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</si>
  <si>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</si>
  <si>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</si>
  <si>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</si>
  <si>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</si>
  <si>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</si>
  <si>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</si>
  <si>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</si>
  <si>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</si>
  <si>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</si>
  <si>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</si>
  <si>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</si>
  <si>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</si>
  <si>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</si>
  <si>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</si>
  <si>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</si>
  <si>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</si>
  <si>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</si>
  <si>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</si>
  <si>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</si>
  <si>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</si>
  <si>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</si>
  <si>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</si>
  <si>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</si>
  <si>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</si>
  <si>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</si>
  <si>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</si>
  <si>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</si>
  <si>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</si>
  <si>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</si>
  <si>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</si>
  <si>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</si>
  <si>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</si>
  <si>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</si>
  <si>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</si>
  <si>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</si>
  <si>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</si>
  <si>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</si>
  <si>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</si>
  <si>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</si>
  <si>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</si>
  <si>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</si>
  <si>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</si>
  <si>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</si>
  <si>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</si>
  <si>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</si>
  <si>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</si>
  <si>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</si>
  <si>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</si>
  <si>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</si>
  <si>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</si>
  <si>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</si>
  <si>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</si>
  <si>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</si>
  <si>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</si>
  <si>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</si>
  <si>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</si>
  <si>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</si>
  <si>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</si>
  <si>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</si>
  <si>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</si>
  <si>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</si>
  <si>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</si>
  <si>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</si>
  <si>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</si>
  <si>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</si>
  <si>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</si>
  <si>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</si>
  <si>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</si>
  <si>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</si>
  <si>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</si>
  <si>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</si>
  <si>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</si>
  <si>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</si>
  <si>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</si>
  <si>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</si>
  <si>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</si>
  <si>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</si>
  <si>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</si>
  <si>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</si>
  <si>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</si>
  <si>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</si>
  <si>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</si>
  <si>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</si>
  <si>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</si>
  <si>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</si>
  <si>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</si>
  <si>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</si>
  <si>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</si>
  <si>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</si>
  <si>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</si>
  <si>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</si>
  <si>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</si>
  <si>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</si>
  <si>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</si>
  <si>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</si>
  <si>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</si>
  <si>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</si>
  <si>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</si>
  <si>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</si>
  <si>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</si>
  <si>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</si>
  <si>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</si>
  <si>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</si>
  <si>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</si>
  <si>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</si>
  <si>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</si>
  <si>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</si>
  <si>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</si>
  <si>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</si>
  <si>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</si>
  <si>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</si>
  <si>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</si>
  <si>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</si>
  <si>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</si>
  <si>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</si>
  <si>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</si>
  <si>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</si>
  <si>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</si>
  <si>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</si>
  <si>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</si>
  <si>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</si>
  <si>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</si>
  <si>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</si>
  <si>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</si>
  <si>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</si>
  <si>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</si>
  <si>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</si>
  <si>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</si>
  <si>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</si>
  <si>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</si>
  <si>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</si>
  <si>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</si>
  <si>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</si>
  <si>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</si>
  <si>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</si>
  <si>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</si>
  <si>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</si>
  <si>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</si>
  <si>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</si>
  <si>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</si>
  <si>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</si>
  <si>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</si>
  <si>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</si>
  <si>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</si>
  <si>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</si>
  <si>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</si>
  <si>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</si>
  <si>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</si>
  <si>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</si>
  <si>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</si>
  <si>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</si>
  <si>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</si>
  <si>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</si>
  <si>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</si>
  <si>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</si>
  <si>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</si>
  <si>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</si>
  <si>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</si>
  <si>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</si>
  <si>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</si>
  <si>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</si>
  <si>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</si>
  <si>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</si>
  <si>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</si>
  <si>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</si>
  <si>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</si>
  <si>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</si>
  <si>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</si>
  <si>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</si>
  <si>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</si>
  <si>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</si>
  <si>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</si>
  <si>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</si>
  <si>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</si>
  <si>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</si>
  <si>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</si>
  <si>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</si>
  <si>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</si>
  <si>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</si>
  <si>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</si>
  <si>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</si>
  <si>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</si>
  <si>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</si>
  <si>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</si>
  <si>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</si>
  <si>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</si>
  <si>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</si>
  <si>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</si>
  <si>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</si>
  <si>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</si>
  <si>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</si>
  <si>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</si>
  <si>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</si>
  <si>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</si>
  <si>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</si>
  <si>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</si>
  <si>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</si>
  <si>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</si>
  <si>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</si>
  <si>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</si>
  <si>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</si>
  <si>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</si>
  <si>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</si>
  <si>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</si>
  <si>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</si>
  <si>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</si>
  <si>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</si>
  <si>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</si>
  <si>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</si>
  <si>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</si>
  <si>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</si>
  <si>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</si>
  <si>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</si>
  <si>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</si>
  <si>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</si>
  <si>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</si>
  <si>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</si>
  <si>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</si>
  <si>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</si>
  <si>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</si>
  <si>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</si>
  <si>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</si>
  <si>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</si>
  <si>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</si>
  <si>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</si>
  <si>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</si>
  <si>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</si>
  <si>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</si>
  <si>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</si>
  <si>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</si>
  <si>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</si>
  <si>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</si>
  <si>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</si>
  <si>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</si>
  <si>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</si>
  <si>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</si>
  <si>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</si>
  <si>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</si>
  <si>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</si>
  <si>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</si>
  <si>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</si>
  <si>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</si>
  <si>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</si>
  <si>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</si>
  <si>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</si>
  <si>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</si>
  <si>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</si>
  <si>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</si>
  <si>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</si>
  <si>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</si>
  <si>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</si>
  <si>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</si>
  <si>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</si>
  <si>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</si>
  <si>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</si>
  <si>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</si>
  <si>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</si>
  <si>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</si>
  <si>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</si>
  <si>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</si>
  <si>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</si>
  <si>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</si>
  <si>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</si>
  <si>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</si>
  <si>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</si>
  <si>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</si>
  <si>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</si>
  <si>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</si>
  <si>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</si>
  <si>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</si>
  <si>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</si>
  <si>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</si>
  <si>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</si>
  <si>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</si>
  <si>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</si>
  <si>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</si>
  <si>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</si>
  <si>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</si>
  <si>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</si>
  <si>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</si>
  <si>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</si>
  <si>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</si>
  <si>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</si>
  <si>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</si>
  <si>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</si>
  <si>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</si>
  <si>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</si>
  <si>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</si>
  <si>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</si>
  <si>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</si>
  <si>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</si>
  <si>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</si>
  <si>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</si>
  <si>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</si>
  <si>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</si>
  <si>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</si>
  <si>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</si>
  <si>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</si>
  <si>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</si>
  <si>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</si>
  <si>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</si>
  <si>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</si>
  <si>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</si>
  <si>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</si>
  <si>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</si>
  <si>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</si>
  <si>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</si>
  <si>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</si>
  <si>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</si>
  <si>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</si>
  <si>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</si>
  <si>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</si>
  <si>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</si>
  <si>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</si>
  <si>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</si>
  <si>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</si>
  <si>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</si>
  <si>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</si>
  <si>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</si>
  <si>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</si>
  <si>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</si>
  <si>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</si>
  <si>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</si>
  <si>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</si>
  <si>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</si>
  <si>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</si>
  <si>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</si>
  <si>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</si>
  <si>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</si>
  <si>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</si>
  <si>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</si>
  <si>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</si>
  <si>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</si>
  <si>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</si>
  <si>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</si>
  <si>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</si>
  <si>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</si>
  <si>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</si>
  <si>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</si>
  <si>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</si>
  <si>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</si>
  <si>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</si>
  <si>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</si>
  <si>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</si>
  <si>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</si>
  <si>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</si>
  <si>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</si>
  <si>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</si>
  <si>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</si>
  <si>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</si>
  <si>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</si>
  <si>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</si>
  <si>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</si>
  <si>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</si>
  <si>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</si>
  <si>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</si>
  <si>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</si>
  <si>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</si>
  <si>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</si>
  <si>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</si>
  <si>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</si>
  <si>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</si>
  <si>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</si>
  <si>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</si>
  <si>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</si>
  <si>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</si>
  <si>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</si>
  <si>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</si>
  <si>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</si>
  <si>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</si>
  <si>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</si>
  <si>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</si>
  <si>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</si>
  <si>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</si>
  <si>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</si>
  <si>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</si>
  <si>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</si>
  <si>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</si>
  <si>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</si>
  <si>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</si>
  <si>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</si>
  <si>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</si>
  <si>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</si>
  <si>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</si>
  <si>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</si>
  <si>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</si>
  <si>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</si>
  <si>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</si>
  <si>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</si>
  <si>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</si>
  <si>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</si>
  <si>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</si>
  <si>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</si>
  <si>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</si>
  <si>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</si>
  <si>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</si>
  <si>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</si>
  <si>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</si>
  <si>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</si>
  <si>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</si>
  <si>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</si>
  <si>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</si>
  <si>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</si>
  <si>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</si>
  <si>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</si>
  <si>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</si>
  <si>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</si>
  <si>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</si>
  <si>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</si>
  <si>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</si>
  <si>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</si>
  <si>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</si>
  <si>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</si>
  <si>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</si>
  <si>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</si>
  <si>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</si>
  <si>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</si>
  <si>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</si>
  <si>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</si>
  <si>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</si>
  <si>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</si>
  <si>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</si>
  <si>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</si>
  <si>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</si>
  <si>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</si>
  <si>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</si>
  <si>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</si>
  <si>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</si>
  <si>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</si>
  <si>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</si>
  <si>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</si>
  <si>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</si>
  <si>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</si>
  <si>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</si>
  <si>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</si>
  <si>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</si>
  <si>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</si>
  <si>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</si>
  <si>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</si>
  <si>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</si>
  <si>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</si>
  <si>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</si>
  <si>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</si>
  <si>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</si>
  <si>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</si>
  <si>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</si>
  <si>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</si>
  <si>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</si>
  <si>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</si>
  <si>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</si>
  <si>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</si>
  <si>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</si>
  <si>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</si>
  <si>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</si>
  <si>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</si>
  <si>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</si>
  <si>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</si>
  <si>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</si>
  <si>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</si>
  <si>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</si>
  <si>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</si>
  <si>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</si>
  <si>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</si>
  <si>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</si>
  <si>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</si>
  <si>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</si>
  <si>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</si>
  <si>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</si>
  <si>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</si>
  <si>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</si>
  <si>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</si>
  <si>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</si>
  <si>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</si>
  <si>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</si>
  <si>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</si>
  <si>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</si>
  <si>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</si>
  <si>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</si>
  <si>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</si>
  <si>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</si>
  <si>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</si>
  <si>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</si>
  <si>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</si>
  <si>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</si>
  <si>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</si>
  <si>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</si>
  <si>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</si>
  <si>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</si>
  <si>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</si>
  <si>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</si>
  <si>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</si>
  <si>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</si>
  <si>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</si>
  <si>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</si>
  <si>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</si>
  <si>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</si>
  <si>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</si>
  <si>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</si>
  <si>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</si>
  <si>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</si>
  <si>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</si>
  <si>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</si>
  <si>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</si>
  <si>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</si>
  <si>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</si>
  <si>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</si>
  <si>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</si>
  <si>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</si>
  <si>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</si>
  <si>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</si>
  <si>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</si>
  <si>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</si>
  <si>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</si>
  <si>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</si>
  <si>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</si>
  <si>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</si>
  <si>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</si>
  <si>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</si>
  <si>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</si>
  <si>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</si>
  <si>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</si>
  <si>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</si>
  <si>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</si>
  <si>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</si>
  <si>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</si>
  <si>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</si>
  <si>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</si>
  <si>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</si>
  <si>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</si>
  <si>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</si>
  <si>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</si>
  <si>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</si>
  <si>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</si>
  <si>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</si>
  <si>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</si>
  <si>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</si>
  <si>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</si>
  <si>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</si>
  <si>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</si>
  <si>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</si>
  <si>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</si>
  <si>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</si>
  <si>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</si>
  <si>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</si>
  <si>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</si>
  <si>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</si>
  <si>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</si>
  <si>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</si>
  <si>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</si>
  <si>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</si>
  <si>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</si>
  <si>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</si>
  <si>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</si>
  <si>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</si>
  <si>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</si>
  <si>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</si>
  <si>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</si>
  <si>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</si>
  <si>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</si>
  <si>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</si>
  <si>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</si>
  <si>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</si>
  <si>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</si>
  <si>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</si>
  <si>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</si>
  <si>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</si>
  <si>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</si>
  <si>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</si>
  <si>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</si>
  <si>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</si>
  <si>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</si>
  <si>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</si>
  <si>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</si>
  <si>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</si>
  <si>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</si>
  <si>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</si>
  <si>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</si>
  <si>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</si>
  <si>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</si>
  <si>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</si>
  <si>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</si>
  <si>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</si>
  <si>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</si>
  <si>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</si>
  <si>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</si>
  <si>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</si>
  <si>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</si>
  <si>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</si>
  <si>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</si>
  <si>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</si>
  <si>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</si>
  <si>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</si>
  <si>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</si>
  <si>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</si>
  <si>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</si>
  <si>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</si>
  <si>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</si>
  <si>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</si>
  <si>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</si>
  <si>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</si>
  <si>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</si>
  <si>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</si>
  <si>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</si>
  <si>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</si>
  <si>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</si>
  <si>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</si>
  <si>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</si>
  <si>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</si>
  <si>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</si>
  <si>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</si>
  <si>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</si>
  <si>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</si>
  <si>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</si>
  <si>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</si>
  <si>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</si>
  <si>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</si>
  <si>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</si>
  <si>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</si>
  <si>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</si>
  <si>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</si>
  <si>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</si>
  <si>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</si>
  <si>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</si>
  <si>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</si>
  <si>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</si>
  <si>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</si>
  <si>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</si>
  <si>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</si>
  <si>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</si>
  <si>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</si>
  <si>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</si>
  <si>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</si>
  <si>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</si>
  <si>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</si>
  <si>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</si>
  <si>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</si>
  <si>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</si>
  <si>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</si>
  <si>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</si>
  <si>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</si>
  <si>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</si>
  <si>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</si>
  <si>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</si>
  <si>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</si>
  <si>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</si>
  <si>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</si>
  <si>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</si>
  <si>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</si>
  <si>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</si>
  <si>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</si>
  <si>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</si>
  <si>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</si>
  <si>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</si>
  <si>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</si>
  <si>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</si>
  <si>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</si>
  <si>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</si>
  <si>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</si>
  <si>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</si>
  <si>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</si>
  <si>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</si>
  <si>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</si>
  <si>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</si>
  <si>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</si>
  <si>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</si>
  <si>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</si>
  <si>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</si>
  <si>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</si>
  <si>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</si>
  <si>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</si>
  <si>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</si>
  <si>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</si>
  <si>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</si>
  <si>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</si>
  <si>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</si>
  <si>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</si>
  <si>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</si>
  <si>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</si>
  <si>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</si>
  <si>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</si>
  <si>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</si>
  <si>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</si>
  <si>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</si>
  <si>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</si>
  <si>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</si>
  <si>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</si>
  <si>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</si>
  <si>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</si>
  <si>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</si>
  <si>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</si>
  <si>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</si>
  <si>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</si>
  <si>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</si>
  <si>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</si>
  <si>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</si>
  <si>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</si>
  <si>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</si>
  <si>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</si>
  <si>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</si>
  <si>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</si>
  <si>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</si>
  <si>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</si>
  <si>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</si>
  <si>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</si>
  <si>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</si>
  <si>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</si>
  <si>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</si>
  <si>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</si>
  <si>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</si>
  <si>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</si>
  <si>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</si>
  <si>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</si>
  <si>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</si>
  <si>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</si>
  <si>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</si>
  <si>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</si>
  <si>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</si>
  <si>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</si>
  <si>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</si>
  <si>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</si>
  <si>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</si>
  <si>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</si>
  <si>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</si>
  <si>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</si>
  <si>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</si>
  <si>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</si>
  <si>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</si>
  <si>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</si>
  <si>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</si>
  <si>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</si>
  <si>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</si>
  <si>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</si>
  <si>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</si>
  <si>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</si>
  <si>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</si>
  <si>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</si>
  <si>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</si>
  <si>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</si>
  <si>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</si>
  <si>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</si>
  <si>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</si>
  <si>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</si>
  <si>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</si>
  <si>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</si>
  <si>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</si>
  <si>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</si>
  <si>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</si>
  <si>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</si>
  <si>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</si>
  <si>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</si>
  <si>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</si>
  <si>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</si>
  <si>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</si>
  <si>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</si>
  <si>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</si>
  <si>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</si>
  <si>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</si>
  <si>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</si>
  <si>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</si>
  <si>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</si>
  <si>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</si>
  <si>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</si>
  <si>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</si>
  <si>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</si>
  <si>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</si>
  <si>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</si>
  <si>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</si>
  <si>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</si>
  <si>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</si>
  <si>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</si>
  <si>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</si>
  <si>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</si>
  <si>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</si>
  <si>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</si>
  <si>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</si>
  <si>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</si>
  <si>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</si>
  <si>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</si>
  <si>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</si>
  <si>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</si>
  <si>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</si>
  <si>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</si>
  <si>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</si>
  <si>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</si>
  <si>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</si>
  <si>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</si>
  <si>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</si>
  <si>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</si>
  <si>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</si>
  <si>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</si>
  <si>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</si>
  <si>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</si>
  <si>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</si>
  <si>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</si>
  <si>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</si>
  <si>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</si>
  <si>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</si>
  <si>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</si>
  <si>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</si>
  <si>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</si>
  <si>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</si>
  <si>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</si>
  <si>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</si>
  <si>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</si>
  <si>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</si>
  <si>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</si>
  <si>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</si>
  <si>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</si>
  <si>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</si>
  <si>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</si>
  <si>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</si>
  <si>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</si>
  <si>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</si>
  <si>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</si>
  <si>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</si>
  <si>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</si>
  <si>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</si>
  <si>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</si>
  <si>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</si>
  <si>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</si>
  <si>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</si>
  <si>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</si>
  <si>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</si>
  <si>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</si>
  <si>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</si>
  <si>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</si>
  <si>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</si>
  <si>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</si>
  <si>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</si>
  <si>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</si>
  <si>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</si>
  <si>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</si>
  <si>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</si>
  <si>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</si>
  <si>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</si>
  <si>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</si>
  <si>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</si>
  <si>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</si>
  <si>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</si>
  <si>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</si>
  <si>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</si>
  <si>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</si>
  <si>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</si>
  <si>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</si>
  <si>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</si>
  <si>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</si>
  <si>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</si>
  <si>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</si>
  <si>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</si>
  <si>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</si>
  <si>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</si>
  <si>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</si>
  <si>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</si>
  <si>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</si>
  <si>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</si>
  <si>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</si>
  <si>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</si>
  <si>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</si>
  <si>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</si>
  <si>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</si>
  <si>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</si>
  <si>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</si>
  <si>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</si>
  <si>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</si>
  <si>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</si>
  <si>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</si>
  <si>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</si>
  <si>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</si>
  <si>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</si>
  <si>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</si>
  <si>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</si>
  <si>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</si>
  <si>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</si>
  <si>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</si>
  <si>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</si>
  <si>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</si>
  <si>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</si>
  <si>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</si>
  <si>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</si>
  <si>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</si>
  <si>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</si>
  <si>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</si>
  <si>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</si>
  <si>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</si>
  <si>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</si>
  <si>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</si>
  <si>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</si>
  <si>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</si>
  <si>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</si>
  <si>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</si>
  <si>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</si>
  <si>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</si>
  <si>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</si>
  <si>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</si>
  <si>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</si>
  <si>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</si>
  <si>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</si>
  <si>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</si>
  <si>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</si>
  <si>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</si>
  <si>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</si>
  <si>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</si>
  <si>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</si>
  <si>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</si>
  <si>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</si>
  <si>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</si>
  <si>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</si>
  <si>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</si>
  <si>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</si>
  <si>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</si>
  <si>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</si>
  <si>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</si>
  <si>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</si>
  <si>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</si>
  <si>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</si>
  <si>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</si>
  <si>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</si>
  <si>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</si>
  <si>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</si>
  <si>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</si>
  <si>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</si>
  <si>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</si>
  <si>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</si>
  <si>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</si>
  <si>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</si>
  <si>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</si>
  <si>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</si>
  <si>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</si>
  <si>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</si>
  <si>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</si>
  <si>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</si>
  <si>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</si>
  <si>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</si>
  <si>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</si>
  <si>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</si>
  <si>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</si>
  <si>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</si>
  <si>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</si>
  <si>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</si>
  <si>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</si>
  <si>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</si>
  <si>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</si>
  <si>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</si>
  <si>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</si>
  <si>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</si>
  <si>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</si>
  <si>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</si>
  <si>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</si>
  <si>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</si>
  <si>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</si>
  <si>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</si>
  <si>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</si>
  <si>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</si>
  <si>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</si>
  <si>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</si>
  <si>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</si>
  <si>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</si>
  <si>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</si>
  <si>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</si>
  <si>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</si>
  <si>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</si>
  <si>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</si>
  <si>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</si>
  <si>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</si>
  <si>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</si>
  <si>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</si>
  <si>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</si>
  <si>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</si>
  <si>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</si>
  <si>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</si>
  <si>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</si>
  <si>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</si>
  <si>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</si>
  <si>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</si>
  <si>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</si>
  <si>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</si>
  <si>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</si>
  <si>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</si>
  <si>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</si>
  <si>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</si>
  <si>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</si>
  <si>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</si>
  <si>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</si>
  <si>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</si>
  <si>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</si>
  <si>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</si>
  <si>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</si>
  <si>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</si>
  <si>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</si>
  <si>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</si>
  <si>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</si>
  <si>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</si>
  <si>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</si>
  <si>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</si>
  <si>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</si>
  <si>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</si>
  <si>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</si>
  <si>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</si>
  <si>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</si>
  <si>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</si>
  <si>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</si>
  <si>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</si>
  <si>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</si>
  <si>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</si>
  <si>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</si>
  <si>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</si>
  <si>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</si>
  <si>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</si>
  <si>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</si>
  <si>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</si>
  <si>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</si>
  <si>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</si>
  <si>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</si>
  <si>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</si>
  <si>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</si>
  <si>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</si>
  <si>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</si>
  <si>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</si>
  <si>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</si>
  <si>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</si>
  <si>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</si>
  <si>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</si>
  <si>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</si>
  <si>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</si>
  <si>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</si>
  <si>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</si>
  <si>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</si>
  <si>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</si>
  <si>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</si>
  <si>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</si>
  <si>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</si>
  <si>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</si>
  <si>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</si>
  <si>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</si>
  <si>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</si>
  <si>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</si>
  <si>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</si>
  <si>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</si>
  <si>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</si>
  <si>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</si>
  <si>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</si>
  <si>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</si>
  <si>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</si>
  <si>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</si>
  <si>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</si>
  <si>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</si>
  <si>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</si>
  <si>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</si>
  <si>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</si>
  <si>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</si>
  <si>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</si>
  <si>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</si>
  <si>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</si>
  <si>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</si>
  <si>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</si>
  <si>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</si>
  <si>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</si>
  <si>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</si>
  <si>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</si>
  <si>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</si>
  <si>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</si>
  <si>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</si>
  <si>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</si>
  <si>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</si>
  <si>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</si>
  <si>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</si>
  <si>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</si>
  <si>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</si>
  <si>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</si>
  <si>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</si>
  <si>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</si>
  <si>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</si>
  <si>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</si>
  <si>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</si>
  <si>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</si>
  <si>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</si>
  <si>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</si>
  <si>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</si>
  <si>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</si>
  <si>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</si>
  <si>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</si>
  <si>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</si>
  <si>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</si>
  <si>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</si>
  <si>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</si>
  <si>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</si>
  <si>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</si>
  <si>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</si>
  <si>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</si>
  <si>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</si>
  <si>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</si>
  <si>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</si>
  <si>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</si>
  <si>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</si>
  <si>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</si>
  <si>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</si>
  <si>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</si>
  <si>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</si>
  <si>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</si>
  <si>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</si>
  <si>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</si>
  <si>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</si>
  <si>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</si>
  <si>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</si>
  <si>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</si>
  <si>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</si>
  <si>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</si>
  <si>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</si>
  <si>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</si>
  <si>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</si>
  <si>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</si>
  <si>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</si>
  <si>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</si>
  <si>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</si>
  <si>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</si>
  <si>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</si>
  <si>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</si>
  <si>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</si>
  <si>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</si>
  <si>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</si>
  <si>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</si>
  <si>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</si>
  <si>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</si>
  <si>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</si>
  <si>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</si>
  <si>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</si>
  <si>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</si>
  <si>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</si>
  <si>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</si>
  <si>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</si>
  <si>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</si>
  <si>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</si>
  <si>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</si>
  <si>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</si>
  <si>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</si>
  <si>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</si>
  <si>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</si>
  <si>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</si>
  <si>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</si>
  <si>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</si>
  <si>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</si>
  <si>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</si>
  <si>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</si>
  <si>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</si>
  <si>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</si>
  <si>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</si>
  <si>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</si>
  <si>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</si>
  <si>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</si>
  <si>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</si>
  <si>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</si>
  <si>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</si>
  <si>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</si>
  <si>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</si>
  <si>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</si>
  <si>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</si>
  <si>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</si>
  <si>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</si>
  <si>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</si>
  <si>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</si>
  <si>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</si>
  <si>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</si>
  <si>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</si>
  <si>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</si>
  <si>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</si>
  <si>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</si>
  <si>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</si>
  <si>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</si>
  <si>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</si>
  <si>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</si>
  <si>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</si>
  <si>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</si>
  <si>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</si>
  <si>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</si>
  <si>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</si>
  <si>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</si>
  <si>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</si>
  <si>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</si>
  <si>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</si>
  <si>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</si>
  <si>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</si>
  <si>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</si>
  <si>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</si>
  <si>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</si>
  <si>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</si>
  <si>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</si>
  <si>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</si>
  <si>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</si>
  <si>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</si>
  <si>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</si>
  <si>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</si>
  <si>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</si>
  <si>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</si>
  <si>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</si>
  <si>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</si>
  <si>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</si>
  <si>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</si>
  <si>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</si>
  <si>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</si>
  <si>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</si>
  <si>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</si>
  <si>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</si>
  <si>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</si>
  <si>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</si>
  <si>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</si>
  <si>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</si>
  <si>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</si>
  <si>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</si>
  <si>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</si>
  <si>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</si>
  <si>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</si>
  <si>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</si>
  <si>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</si>
  <si>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</si>
  <si>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</si>
  <si>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</si>
  <si>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</si>
  <si>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</si>
  <si>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</si>
  <si>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</si>
  <si>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</si>
  <si>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</si>
  <si>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</si>
  <si>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</si>
  <si>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</si>
  <si>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</si>
  <si>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</si>
  <si>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</si>
  <si>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</si>
  <si>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</si>
  <si>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</si>
  <si>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</si>
  <si>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</si>
  <si>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</si>
  <si>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</si>
  <si>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</si>
  <si>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</si>
  <si>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</si>
  <si>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</si>
  <si>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</si>
  <si>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</si>
  <si>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</si>
  <si>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</si>
  <si>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</si>
  <si>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</si>
  <si>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</si>
  <si>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</si>
  <si>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</si>
  <si>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</si>
  <si>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</si>
  <si>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</si>
  <si>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</si>
  <si>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</si>
  <si>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</si>
  <si>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</si>
  <si>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</si>
  <si>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</si>
  <si>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</si>
  <si>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</si>
  <si>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</si>
  <si>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</si>
  <si>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</si>
  <si>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</si>
  <si>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</si>
  <si>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</si>
  <si>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</si>
  <si>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</si>
  <si>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</si>
  <si>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</si>
  <si>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</si>
  <si>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</si>
  <si>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</si>
  <si>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</si>
  <si>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</si>
  <si>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</si>
  <si>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</si>
  <si>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</si>
  <si>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</si>
  <si>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</si>
  <si>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</si>
  <si>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</si>
  <si>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</si>
  <si>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</si>
  <si>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</si>
  <si>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</si>
  <si>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</si>
  <si>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</si>
  <si>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</si>
  <si>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</si>
  <si>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</si>
  <si>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</si>
  <si>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</si>
  <si>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</si>
  <si>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</si>
  <si>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</si>
  <si>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</si>
  <si>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</si>
  <si>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</si>
  <si>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</si>
  <si>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</si>
  <si>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</si>
  <si>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</si>
  <si>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</si>
  <si>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</si>
  <si>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</si>
  <si>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</si>
  <si>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</si>
  <si>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</si>
  <si>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</si>
  <si>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</si>
  <si>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</si>
  <si>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</si>
  <si>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</si>
  <si>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</si>
  <si>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</si>
  <si>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</si>
  <si>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</si>
  <si>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</si>
  <si>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</si>
  <si>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</si>
  <si>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</si>
  <si>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</si>
  <si>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</si>
  <si>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</si>
  <si>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</si>
  <si>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</si>
  <si>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</si>
  <si>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</si>
  <si>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</si>
  <si>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</si>
  <si>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</si>
  <si>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</si>
  <si>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</si>
  <si>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</si>
  <si>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</si>
  <si>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</si>
  <si>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</si>
  <si>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</si>
  <si>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</si>
  <si>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</si>
  <si>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</si>
  <si>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</si>
  <si>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</si>
  <si>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</si>
  <si>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</si>
  <si>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</si>
  <si>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</si>
  <si>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</si>
  <si>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</si>
  <si>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</si>
  <si>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</si>
  <si>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</si>
  <si>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</si>
  <si>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</si>
  <si>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</si>
  <si>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</si>
  <si>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</si>
  <si>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</si>
  <si>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</si>
  <si>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</si>
  <si>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</si>
  <si>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</si>
  <si>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</si>
  <si>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</si>
  <si>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</si>
  <si>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</si>
  <si>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</si>
  <si>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</si>
  <si>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</si>
  <si>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</si>
  <si>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</si>
  <si>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</si>
  <si>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</si>
  <si>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</si>
  <si>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</si>
  <si>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</si>
  <si>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</si>
  <si>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</si>
  <si>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</si>
  <si>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</si>
  <si>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</si>
  <si>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</si>
  <si>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</si>
  <si>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</si>
  <si>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</si>
  <si>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</si>
  <si>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</si>
  <si>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</si>
  <si>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</si>
  <si>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</si>
  <si>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</si>
  <si>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</si>
  <si>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</si>
  <si>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</si>
  <si>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</si>
  <si>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</si>
  <si>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</si>
  <si>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</si>
  <si>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</si>
  <si>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</si>
  <si>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</si>
  <si>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</si>
  <si>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</si>
  <si>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</si>
  <si>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</si>
  <si>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</si>
  <si>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</si>
  <si>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</si>
  <si>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</si>
  <si>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</si>
  <si>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</si>
  <si>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</si>
  <si>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</si>
  <si>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</si>
  <si>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</si>
  <si>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</si>
  <si>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</si>
  <si>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</si>
  <si>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</si>
  <si>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</si>
  <si>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</si>
  <si>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</si>
  <si>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</si>
  <si>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</si>
  <si>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</si>
  <si>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</si>
  <si>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</si>
  <si>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</si>
  <si>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</si>
  <si>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</si>
  <si>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</si>
  <si>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</si>
  <si>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</si>
  <si>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</si>
  <si>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</si>
  <si>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</si>
  <si>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</si>
  <si>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</si>
  <si>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</si>
  <si>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</si>
  <si>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</si>
  <si>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</si>
  <si>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</si>
  <si>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</si>
  <si>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</si>
  <si>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</si>
  <si>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</si>
  <si>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</si>
  <si>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</si>
  <si>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</si>
  <si>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</si>
  <si>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</si>
  <si>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</si>
  <si>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</si>
  <si>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</si>
  <si>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</si>
  <si>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</si>
  <si>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</si>
  <si>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</si>
  <si>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</si>
  <si>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</si>
  <si>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</si>
  <si>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</si>
  <si>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</si>
  <si>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</si>
  <si>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</si>
  <si>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</si>
  <si>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</si>
  <si>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</si>
  <si>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</si>
  <si>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</si>
  <si>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</si>
  <si>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</si>
  <si>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</si>
  <si>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</si>
  <si>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</si>
  <si>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</si>
  <si>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</si>
  <si>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</si>
  <si>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</si>
  <si>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</si>
  <si>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</si>
  <si>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</si>
  <si>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</si>
  <si>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</si>
  <si>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</si>
  <si>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</si>
  <si>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</si>
  <si>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</si>
  <si>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</si>
  <si>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</si>
  <si>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</si>
  <si>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</si>
  <si>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</si>
  <si>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</si>
  <si>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</si>
  <si>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</si>
  <si>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</si>
  <si>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</si>
  <si>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</si>
  <si>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</si>
  <si>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</si>
  <si>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</si>
  <si>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</si>
  <si>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</si>
  <si>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</si>
  <si>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</si>
  <si>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</si>
  <si>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</si>
  <si>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</si>
  <si>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</si>
  <si>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</si>
  <si>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</si>
  <si>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</si>
  <si>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</si>
  <si>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</si>
  <si>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</si>
  <si>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</si>
  <si>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</si>
  <si>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</si>
  <si>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</si>
  <si>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</si>
  <si>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</si>
  <si>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</si>
  <si>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</si>
  <si>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</si>
  <si>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</si>
  <si>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</si>
  <si>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</si>
  <si>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</si>
  <si>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</si>
  <si>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</si>
  <si>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</si>
  <si>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</si>
  <si>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</si>
  <si>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</si>
  <si>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</si>
  <si>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</si>
  <si>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</si>
  <si>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</si>
  <si>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</si>
  <si>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</si>
  <si>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</si>
  <si>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</si>
  <si>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</si>
  <si>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</si>
  <si>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</si>
  <si>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</si>
  <si>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</si>
  <si>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</si>
  <si>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</si>
  <si>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</si>
  <si>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</si>
  <si>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</si>
  <si>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</si>
  <si>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</si>
  <si>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</si>
  <si>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</si>
  <si>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</si>
  <si>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</si>
  <si>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</si>
  <si>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</si>
  <si>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</si>
  <si>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</si>
  <si>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</si>
  <si>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</si>
  <si>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</si>
  <si>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</si>
  <si>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</si>
  <si>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</si>
  <si>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</si>
  <si>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</si>
  <si>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</si>
  <si>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</si>
  <si>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</si>
  <si>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</si>
  <si>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</si>
  <si>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</si>
  <si>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</si>
  <si>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</si>
  <si>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</si>
  <si>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</si>
  <si>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</si>
  <si>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</si>
  <si>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</si>
  <si>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</si>
  <si>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</si>
  <si>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</si>
  <si>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</si>
  <si>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</si>
  <si>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</si>
  <si>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</si>
  <si>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</si>
  <si>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</si>
  <si>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</si>
  <si>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</si>
  <si>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</si>
  <si>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</si>
  <si>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</si>
  <si>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</si>
  <si>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</si>
  <si>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</si>
  <si>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</si>
  <si>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</si>
  <si>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</si>
  <si>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</si>
  <si>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</si>
  <si>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</si>
  <si>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</si>
  <si>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</si>
  <si>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</si>
  <si>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</si>
  <si>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</si>
  <si>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</si>
  <si>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</si>
  <si>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</si>
  <si>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</si>
  <si>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</si>
  <si>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</si>
  <si>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</si>
  <si>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</si>
  <si>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</si>
  <si>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</si>
  <si>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</si>
  <si>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</si>
  <si>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</si>
  <si>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</si>
  <si>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</si>
  <si>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</si>
  <si>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</si>
  <si>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</si>
  <si>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</si>
  <si>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</si>
  <si>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</si>
  <si>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</si>
  <si>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</si>
  <si>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</si>
  <si>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</si>
  <si>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</si>
  <si>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</si>
  <si>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</si>
  <si>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</si>
  <si>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</si>
  <si>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</si>
  <si>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</si>
  <si>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</si>
  <si>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</si>
  <si>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</si>
  <si>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</si>
  <si>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</si>
  <si>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</si>
  <si>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</si>
  <si>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</si>
  <si>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</si>
  <si>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</si>
  <si>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</si>
  <si>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</si>
  <si>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</si>
  <si>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</si>
  <si>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</si>
  <si>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</si>
  <si>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</si>
  <si>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</si>
  <si>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</si>
  <si>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</si>
  <si>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</si>
  <si>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</si>
  <si>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</si>
  <si>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</si>
  <si>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</si>
  <si>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</si>
  <si>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</si>
  <si>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</si>
  <si>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</si>
  <si>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</si>
  <si>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</si>
  <si>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</si>
  <si>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</si>
  <si>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</si>
  <si>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</si>
  <si>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</si>
  <si>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</si>
  <si>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</si>
  <si>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</si>
  <si>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</si>
  <si>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</si>
  <si>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</si>
  <si>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</si>
  <si>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</si>
  <si>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</si>
  <si>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</si>
  <si>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</si>
  <si>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</si>
  <si>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</si>
  <si>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</si>
  <si>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</si>
  <si>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</si>
  <si>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</si>
  <si>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</si>
  <si>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</si>
  <si>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</si>
  <si>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</si>
  <si>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</si>
  <si>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</si>
  <si>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</si>
  <si>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</si>
  <si>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</si>
  <si>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</si>
  <si>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</si>
  <si>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</si>
  <si>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</si>
  <si>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</si>
  <si>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</si>
  <si>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</si>
  <si>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</si>
  <si>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</si>
  <si>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</si>
  <si>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</si>
  <si>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</si>
  <si>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</si>
  <si>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</si>
  <si>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</si>
  <si>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</si>
  <si>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</si>
  <si>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</si>
  <si>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</si>
  <si>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</si>
  <si>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</si>
  <si>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</si>
  <si>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</si>
  <si>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</si>
  <si>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</si>
  <si>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</si>
  <si>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</si>
  <si>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</si>
  <si>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</si>
  <si>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</si>
  <si>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</si>
  <si>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</si>
  <si>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</si>
  <si>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</si>
  <si>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</si>
  <si>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</si>
  <si>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</si>
  <si>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</si>
  <si>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</si>
  <si>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</si>
  <si>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</si>
  <si>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</si>
  <si>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</si>
  <si>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</si>
  <si>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</si>
  <si>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</si>
  <si>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</si>
  <si>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</si>
  <si>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</si>
  <si>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</si>
  <si>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</si>
  <si>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</si>
  <si>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</si>
  <si>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</si>
  <si>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</si>
  <si>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</si>
  <si>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</si>
  <si>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</si>
  <si>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</si>
  <si>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</si>
  <si>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</si>
  <si>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</si>
  <si>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</si>
  <si>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</si>
  <si>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</si>
  <si>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</si>
  <si>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</si>
  <si>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</si>
  <si>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</si>
  <si>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</si>
  <si>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</si>
  <si>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</si>
  <si>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</si>
  <si>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</si>
  <si>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</si>
  <si>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</si>
  <si>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</si>
  <si>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</si>
  <si>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</si>
  <si>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</si>
  <si>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</si>
  <si>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</si>
  <si>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</si>
  <si>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</si>
  <si>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</si>
  <si>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</si>
  <si>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</si>
  <si>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</si>
  <si>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</si>
  <si>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</si>
  <si>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</si>
  <si>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</si>
  <si>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</si>
  <si>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</si>
  <si>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</si>
  <si>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</si>
  <si>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</si>
  <si>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</si>
  <si>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</si>
  <si>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</si>
  <si>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</si>
  <si>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</si>
  <si>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</si>
  <si>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</si>
  <si>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</si>
  <si>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</si>
  <si>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</si>
  <si>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</si>
  <si>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</si>
  <si>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</si>
  <si>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</si>
  <si>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</si>
  <si>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</si>
  <si>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</si>
  <si>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</si>
  <si>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</si>
  <si>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</si>
  <si>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</si>
  <si>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</si>
  <si>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</si>
  <si>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</si>
  <si>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</si>
  <si>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</si>
  <si>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</si>
  <si>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</si>
  <si>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</si>
  <si>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</si>
  <si>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</si>
  <si>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</si>
  <si>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</si>
  <si>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</si>
  <si>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</si>
  <si>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</si>
  <si>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</si>
  <si>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</si>
  <si>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</si>
  <si>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</si>
  <si>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</si>
  <si>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</si>
  <si>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</si>
  <si>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</si>
  <si>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</si>
  <si>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</si>
  <si>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</si>
  <si>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</si>
  <si>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</si>
  <si>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</si>
  <si>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</si>
  <si>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</si>
  <si>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</si>
  <si>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</si>
  <si>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</si>
  <si>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</si>
  <si>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</si>
  <si>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</si>
  <si>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</si>
  <si>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</si>
  <si>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</si>
  <si>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</si>
  <si>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</si>
  <si>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</si>
  <si>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</si>
  <si>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</si>
  <si>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</si>
  <si>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</si>
  <si>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</si>
  <si>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</si>
  <si>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</si>
  <si>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</si>
  <si>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</si>
  <si>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</si>
  <si>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</si>
  <si>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</si>
  <si>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</si>
  <si>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</si>
  <si>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</si>
  <si>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</si>
  <si>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</si>
  <si>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</si>
  <si>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</si>
  <si>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</si>
  <si>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</si>
  <si>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</si>
  <si>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</si>
  <si>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</si>
  <si>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</si>
  <si>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</si>
  <si>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</si>
  <si>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</si>
  <si>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</si>
  <si>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</si>
  <si>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</si>
  <si>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</si>
  <si>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</si>
  <si>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</si>
  <si>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</si>
  <si>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</si>
  <si>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</si>
  <si>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</si>
  <si>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</si>
  <si>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</si>
  <si>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</si>
  <si>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</si>
  <si>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</si>
  <si>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</si>
  <si>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</si>
  <si>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</si>
  <si>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</si>
  <si>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</si>
  <si>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</si>
  <si>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</si>
  <si>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</si>
  <si>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</si>
  <si>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</si>
  <si>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</si>
  <si>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</si>
  <si>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</si>
  <si>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</si>
  <si>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</si>
  <si>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</si>
  <si>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</si>
  <si>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</si>
  <si>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</si>
  <si>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</si>
  <si>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</si>
  <si>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</si>
  <si>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</si>
  <si>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</si>
  <si>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</si>
  <si>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</si>
  <si>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</si>
  <si>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</si>
  <si>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</si>
  <si>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</si>
  <si>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</si>
  <si>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</si>
  <si>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</si>
  <si>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</si>
  <si>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</si>
  <si>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</si>
  <si>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</si>
  <si>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</si>
  <si>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</si>
  <si>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</si>
  <si>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</si>
  <si>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</si>
  <si>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</si>
  <si>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</si>
  <si>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</si>
  <si>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</si>
  <si>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</si>
  <si>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</si>
  <si>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</si>
  <si>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</si>
  <si>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</si>
  <si>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</si>
  <si>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</si>
  <si>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</si>
  <si>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</si>
  <si>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</si>
  <si>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</si>
  <si>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</si>
  <si>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</si>
  <si>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</si>
  <si>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</si>
  <si>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</si>
  <si>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</si>
  <si>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</si>
  <si>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</si>
  <si>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</si>
  <si>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</si>
  <si>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</si>
  <si>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</si>
  <si>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</si>
  <si>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</si>
  <si>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</si>
  <si>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</si>
  <si>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</si>
  <si>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</si>
  <si>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</si>
  <si>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</si>
  <si>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</si>
  <si>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</si>
  <si>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</si>
  <si>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</si>
  <si>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</si>
  <si>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</si>
  <si>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</si>
  <si>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</si>
  <si>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</si>
  <si>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</si>
  <si>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</si>
  <si>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</si>
  <si>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</si>
  <si>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</si>
  <si>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</si>
  <si>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</si>
  <si>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</si>
  <si>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</si>
  <si>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</si>
  <si>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</si>
  <si>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</si>
  <si>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</si>
  <si>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</si>
  <si>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</si>
  <si>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</si>
  <si>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</si>
  <si>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</si>
  <si>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</si>
  <si>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</si>
  <si>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</si>
  <si>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</si>
  <si>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</si>
  <si>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</si>
  <si>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</si>
  <si>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</si>
  <si>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</si>
  <si>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</si>
  <si>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</si>
  <si>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</si>
  <si>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</si>
  <si>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</si>
  <si>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</si>
  <si>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</si>
  <si>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</si>
  <si>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</si>
  <si>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</si>
  <si>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</si>
  <si>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</si>
  <si>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</si>
  <si>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</si>
  <si>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</si>
  <si>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</si>
  <si>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</si>
  <si>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</si>
  <si>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</si>
  <si>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</si>
  <si>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</si>
  <si>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</si>
  <si>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</si>
  <si>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</si>
  <si>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</si>
  <si>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</si>
  <si>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</si>
  <si>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</si>
  <si>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</si>
  <si>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</si>
  <si>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</si>
  <si>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</si>
  <si>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</si>
  <si>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</si>
  <si>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</si>
  <si>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</si>
  <si>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</si>
  <si>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</si>
  <si>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</si>
  <si>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</si>
  <si>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</si>
  <si>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</si>
  <si>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</si>
  <si>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</si>
  <si>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</si>
  <si>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</si>
  <si>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</si>
  <si>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</si>
  <si>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</si>
  <si>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</si>
  <si>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</si>
  <si>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</si>
  <si>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</si>
  <si>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</si>
  <si>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</si>
  <si>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</si>
  <si>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</si>
  <si>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</si>
  <si>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</si>
  <si>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</si>
  <si>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</si>
  <si>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</si>
  <si>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</si>
  <si>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</si>
  <si>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</si>
  <si>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</si>
  <si>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</si>
  <si>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</si>
  <si>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</si>
  <si>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</si>
  <si>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</si>
  <si>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</si>
  <si>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</si>
  <si>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</si>
  <si>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</si>
  <si>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</si>
  <si>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</si>
  <si>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</si>
  <si>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</si>
  <si>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</si>
  <si>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</si>
  <si>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</si>
  <si>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</si>
  <si>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</si>
  <si>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</si>
  <si>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</si>
  <si>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</si>
  <si>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</si>
  <si>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</si>
  <si>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</si>
  <si>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</si>
  <si>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</si>
  <si>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</si>
  <si>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</si>
  <si>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</si>
  <si>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</si>
  <si>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</si>
  <si>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</si>
  <si>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</si>
  <si>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</si>
  <si>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</si>
  <si>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</si>
  <si>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</si>
  <si>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</si>
  <si>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</si>
  <si>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</si>
  <si>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</si>
  <si>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</si>
  <si>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</si>
  <si>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</si>
  <si>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</si>
  <si>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</si>
  <si>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</si>
  <si>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</si>
  <si>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</si>
  <si>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</si>
  <si>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</si>
  <si>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</si>
  <si>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</si>
  <si>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</si>
  <si>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</si>
  <si>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</si>
  <si>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</si>
  <si>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</si>
  <si>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</si>
  <si>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</si>
  <si>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</si>
  <si>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</si>
  <si>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</si>
  <si>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</si>
  <si>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</si>
  <si>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</si>
  <si>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</si>
  <si>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</si>
  <si>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</si>
  <si>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</si>
  <si>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</si>
  <si>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</si>
  <si>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</si>
  <si>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</si>
  <si>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</si>
  <si>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</si>
  <si>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</si>
  <si>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</si>
  <si>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</si>
  <si>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</si>
  <si>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</si>
  <si>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</si>
  <si>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</si>
  <si>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</si>
  <si>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</si>
  <si>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</si>
  <si>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</si>
  <si>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</si>
  <si>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</si>
  <si>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</si>
  <si>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</si>
  <si>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</si>
  <si>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</si>
  <si>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</si>
  <si>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</si>
  <si>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</si>
  <si>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</si>
  <si>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</si>
  <si>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</si>
  <si>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</si>
  <si>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</si>
  <si>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</si>
  <si>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</si>
  <si>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</si>
  <si>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</si>
  <si>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</si>
  <si>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</si>
  <si>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</si>
  <si>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</si>
  <si>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</si>
  <si>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</si>
  <si>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</si>
  <si>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</si>
  <si>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</si>
  <si>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</si>
  <si>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</si>
  <si>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</si>
  <si>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</si>
  <si>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</si>
  <si>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</si>
  <si>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</si>
  <si>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</si>
  <si>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</si>
  <si>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</si>
  <si>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</si>
  <si>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</si>
  <si>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</si>
  <si>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</si>
  <si>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</si>
  <si>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</si>
  <si>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</si>
  <si>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</si>
  <si>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</si>
  <si>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</si>
  <si>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</si>
  <si>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</si>
  <si>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</si>
  <si>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</si>
  <si>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</si>
  <si>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</si>
  <si>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</si>
  <si>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</si>
  <si>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</si>
  <si>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</si>
  <si>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</si>
  <si>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</si>
  <si>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</si>
  <si>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</si>
  <si>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</si>
  <si>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</si>
  <si>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</si>
  <si>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</si>
  <si>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</si>
  <si>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</si>
  <si>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</si>
  <si>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</si>
  <si>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</si>
  <si>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</si>
  <si>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</si>
  <si>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</si>
  <si>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</si>
  <si>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</si>
  <si>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</si>
  <si>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</si>
  <si>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</si>
  <si>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</si>
  <si>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</si>
  <si>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</si>
  <si>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</si>
  <si>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</si>
  <si>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</si>
  <si>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</si>
  <si>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</si>
  <si>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</si>
  <si>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</si>
  <si>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</si>
  <si>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</si>
  <si>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</si>
  <si>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</si>
  <si>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</si>
  <si>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</si>
  <si>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</si>
  <si>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</si>
  <si>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</si>
  <si>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</si>
  <si>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</si>
  <si>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</si>
  <si>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</si>
  <si>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</si>
  <si>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</si>
  <si>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</si>
  <si>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</si>
  <si>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</si>
  <si>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</si>
  <si>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</si>
  <si>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</si>
  <si>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</si>
  <si>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</si>
  <si>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</si>
  <si>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</si>
  <si>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</si>
  <si>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</si>
  <si>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</si>
  <si>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</si>
  <si>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</si>
  <si>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</si>
  <si>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</si>
  <si>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</si>
  <si>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</si>
  <si>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</si>
  <si>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</si>
  <si>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</si>
  <si>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</si>
  <si>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</si>
  <si>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</si>
  <si>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</si>
  <si>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</si>
  <si>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</si>
  <si>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</si>
  <si>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</si>
  <si>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</si>
  <si>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</si>
  <si>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</si>
  <si>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</si>
  <si>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</si>
  <si>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</si>
  <si>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</si>
  <si>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</si>
  <si>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</si>
  <si>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</si>
  <si>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</si>
  <si>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</si>
  <si>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</si>
  <si>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</si>
  <si>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</si>
  <si>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</si>
  <si>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</si>
  <si>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</si>
  <si>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</si>
  <si>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</si>
  <si>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</si>
  <si>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</si>
  <si>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</si>
  <si>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</si>
  <si>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</si>
  <si>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</si>
  <si>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</si>
  <si>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</si>
  <si>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</si>
  <si>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</si>
  <si>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</si>
  <si>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</si>
  <si>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</si>
  <si>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</si>
  <si>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</si>
  <si>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</si>
  <si>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</si>
  <si>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</si>
  <si>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</si>
  <si>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</si>
  <si>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</si>
  <si>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</si>
  <si>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</si>
  <si>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</si>
  <si>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</si>
  <si>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</si>
  <si>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</si>
  <si>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</si>
  <si>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</si>
  <si>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</si>
  <si>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</si>
  <si>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</si>
  <si>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</si>
  <si>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</si>
  <si>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</si>
  <si>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</si>
  <si>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</si>
  <si>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</si>
  <si>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</si>
  <si>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</si>
  <si>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</si>
  <si>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</si>
  <si>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</si>
  <si>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</si>
  <si>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</si>
  <si>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</si>
  <si>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</si>
  <si>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</si>
  <si>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</si>
  <si>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</si>
  <si>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</si>
  <si>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</si>
  <si>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</si>
  <si>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</si>
  <si>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</si>
  <si>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</si>
  <si>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</si>
  <si>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</si>
  <si>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</si>
  <si>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</si>
  <si>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</si>
  <si>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</si>
  <si>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</si>
  <si>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</si>
  <si>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</si>
  <si>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</si>
  <si>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</si>
  <si>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</si>
  <si>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</si>
  <si>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</si>
  <si>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</si>
  <si>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</si>
  <si>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</si>
  <si>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</si>
  <si>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</si>
  <si>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</si>
  <si>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</si>
  <si>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</si>
  <si>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</si>
  <si>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</si>
  <si>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</si>
  <si>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</si>
  <si>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</si>
  <si>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</si>
  <si>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</si>
  <si>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</si>
  <si>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</si>
  <si>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</si>
  <si>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</si>
  <si>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</si>
  <si>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</si>
  <si>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</si>
  <si>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</si>
  <si>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</si>
  <si>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</si>
  <si>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</si>
  <si>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</si>
  <si>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</si>
  <si>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</si>
  <si>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</si>
  <si>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</si>
  <si>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</si>
  <si>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</si>
  <si>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</si>
  <si>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</si>
  <si>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</si>
  <si>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</si>
  <si>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</si>
  <si>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</si>
  <si>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</si>
  <si>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</si>
  <si>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</si>
  <si>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</si>
  <si>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</si>
  <si>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</si>
  <si>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</si>
  <si>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</si>
  <si>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</si>
  <si>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</si>
  <si>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</si>
  <si>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</si>
  <si>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</si>
  <si>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</si>
  <si>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</si>
  <si>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</si>
  <si>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</si>
  <si>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</si>
  <si>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</si>
  <si>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</si>
  <si>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</si>
  <si>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</si>
  <si>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</si>
  <si>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</si>
  <si>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</si>
  <si>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</si>
  <si>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</si>
  <si>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</si>
  <si>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</si>
  <si>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</si>
  <si>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</si>
  <si>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</si>
  <si>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</si>
  <si>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</si>
  <si>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</si>
  <si>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</si>
  <si>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</si>
  <si>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</si>
  <si>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</si>
  <si>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</si>
  <si>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</si>
  <si>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</si>
  <si>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</si>
  <si>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</si>
  <si>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</si>
  <si>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</si>
  <si>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</si>
  <si>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</si>
  <si>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</si>
  <si>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</si>
  <si>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</si>
  <si>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</si>
  <si>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</si>
  <si>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</si>
  <si>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</si>
  <si>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</si>
  <si>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</si>
  <si>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</si>
  <si>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</si>
  <si>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</si>
  <si>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</si>
  <si>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</si>
  <si>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</si>
  <si>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</si>
  <si>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</si>
  <si>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</si>
  <si>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</si>
  <si>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</si>
  <si>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</si>
  <si>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</si>
  <si>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</si>
  <si>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</si>
  <si>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</si>
  <si>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</si>
  <si>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</si>
  <si>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</si>
  <si>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</si>
  <si>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</si>
  <si>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</si>
  <si>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</si>
  <si>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</si>
  <si>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</si>
  <si>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</si>
  <si>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</si>
  <si>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</si>
  <si>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</si>
  <si>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</si>
  <si>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</si>
  <si>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</si>
  <si>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</si>
  <si>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</si>
  <si>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</si>
  <si>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</si>
  <si>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</si>
  <si>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</si>
  <si>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</si>
  <si>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</si>
  <si>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</si>
  <si>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</si>
  <si>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</si>
  <si>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</si>
  <si>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</si>
  <si>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</si>
  <si>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</si>
  <si>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</si>
  <si>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</si>
  <si>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</si>
  <si>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</si>
  <si>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</si>
  <si>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</si>
  <si>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</si>
  <si>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</si>
  <si>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</si>
  <si>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</si>
  <si>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</si>
  <si>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</si>
  <si>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</si>
  <si>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</si>
  <si>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</si>
  <si>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</si>
  <si>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</si>
  <si>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</si>
  <si>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</si>
  <si>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</si>
  <si>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</si>
  <si>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</si>
  <si>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</si>
  <si>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</si>
  <si>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</si>
  <si>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</si>
  <si>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</si>
  <si>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</si>
  <si>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</si>
  <si>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</si>
  <si>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</si>
  <si>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</si>
  <si>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</si>
  <si>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</si>
  <si>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</si>
  <si>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</si>
  <si>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</si>
  <si>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</si>
  <si>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</si>
  <si>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</si>
  <si>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</si>
  <si>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</si>
  <si>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</si>
  <si>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</si>
  <si>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</si>
  <si>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</si>
  <si>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</si>
  <si>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</si>
  <si>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</si>
  <si>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</si>
  <si>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</si>
  <si>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</si>
  <si>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</si>
  <si>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</si>
  <si>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</si>
  <si>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</si>
  <si>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</si>
  <si>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</si>
  <si>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</si>
  <si>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</si>
  <si>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</si>
  <si>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</si>
  <si>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</si>
  <si>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</si>
  <si>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</si>
  <si>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</si>
  <si>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</si>
  <si>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</si>
  <si>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</si>
  <si>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</si>
  <si>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</si>
  <si>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</si>
  <si>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</si>
  <si>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</si>
  <si>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</si>
  <si>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</si>
  <si>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</si>
  <si>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</si>
  <si>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</si>
  <si>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</si>
  <si>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</si>
  <si>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</si>
  <si>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</si>
  <si>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</si>
  <si>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</si>
  <si>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</si>
  <si>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</si>
  <si>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</si>
  <si>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</si>
  <si>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</si>
  <si>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</si>
  <si>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</si>
  <si>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</si>
  <si>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</si>
  <si>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</si>
  <si>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</si>
  <si>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</si>
  <si>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</si>
  <si>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</si>
  <si>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</si>
  <si>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</si>
  <si>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</si>
  <si>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</si>
  <si>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</si>
  <si>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</si>
  <si>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</si>
  <si>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</si>
  <si>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</si>
  <si>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</si>
  <si>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</si>
  <si>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</si>
  <si>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</si>
  <si>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</si>
  <si>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</si>
  <si>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</si>
  <si>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</si>
  <si>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</si>
  <si>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</si>
  <si>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</si>
  <si>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</si>
  <si>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</si>
  <si>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</si>
  <si>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</si>
  <si>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</si>
  <si>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</si>
  <si>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</si>
  <si>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</si>
  <si>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</si>
  <si>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</si>
  <si>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</si>
  <si>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</si>
  <si>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</si>
  <si>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</si>
  <si>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</si>
  <si>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</si>
  <si>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</si>
  <si>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</si>
  <si>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</si>
  <si>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</si>
  <si>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</si>
  <si>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</si>
  <si>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</si>
  <si>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</si>
  <si>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</si>
  <si>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</si>
  <si>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</si>
  <si>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</si>
  <si>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</si>
  <si>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</si>
  <si>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</si>
  <si>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</si>
  <si>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</si>
  <si>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</si>
  <si>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</si>
  <si>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</si>
  <si>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</si>
  <si>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</si>
  <si>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</si>
  <si>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</si>
  <si>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</si>
  <si>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</si>
  <si>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</si>
  <si>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</si>
  <si>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</si>
  <si>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</si>
  <si>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</si>
  <si>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</si>
  <si>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</si>
  <si>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</si>
  <si>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</si>
  <si>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</si>
  <si>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</si>
  <si>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</si>
  <si>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</si>
  <si>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</si>
  <si>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</si>
  <si>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</si>
  <si>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</si>
  <si>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</si>
  <si>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</si>
  <si>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</si>
  <si>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</si>
  <si>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</si>
  <si>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</si>
  <si>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</si>
  <si>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</si>
  <si>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</si>
  <si>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</si>
  <si>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</si>
  <si>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</si>
  <si>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</si>
  <si>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</si>
  <si>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</si>
  <si>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</si>
  <si>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</si>
  <si>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</si>
  <si>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</si>
  <si>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</si>
  <si>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</si>
  <si>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</si>
  <si>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</si>
  <si>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</si>
  <si>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</si>
  <si>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</si>
  <si>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</si>
  <si>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</si>
  <si>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</si>
  <si>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</si>
  <si>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</si>
  <si>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</si>
  <si>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</si>
  <si>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</si>
  <si>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</si>
  <si>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</si>
  <si>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</si>
  <si>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</si>
  <si>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</si>
  <si>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</si>
  <si>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</si>
  <si>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</si>
  <si>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</si>
  <si>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</si>
  <si>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</si>
  <si>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</si>
  <si>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</si>
  <si>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</si>
  <si>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</si>
  <si>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</si>
  <si>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</si>
  <si>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</si>
  <si>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</si>
  <si>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</si>
  <si>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</si>
  <si>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</si>
  <si>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</si>
  <si>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</si>
  <si>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</si>
  <si>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</si>
  <si>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</si>
  <si>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</si>
  <si>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</si>
  <si>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</si>
  <si>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</si>
  <si>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</si>
  <si>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</si>
  <si>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</si>
  <si>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</si>
  <si>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</si>
  <si>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</si>
  <si>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</si>
  <si>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</si>
  <si>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</si>
  <si>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</si>
  <si>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</si>
  <si>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</si>
  <si>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</si>
  <si>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</si>
  <si>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</si>
  <si>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</si>
  <si>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</si>
  <si>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</si>
  <si>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</si>
  <si>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</si>
  <si>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</si>
  <si>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</si>
  <si>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</si>
  <si>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</si>
  <si>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</si>
  <si>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</si>
  <si>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</si>
  <si>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</si>
  <si>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</si>
  <si>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</si>
  <si>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</si>
  <si>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</si>
  <si>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</si>
  <si>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</si>
  <si>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</si>
  <si>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</si>
  <si>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</si>
  <si>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</si>
  <si>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</si>
  <si>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</si>
  <si>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</si>
  <si>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</si>
  <si>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</si>
  <si>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</si>
  <si>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</si>
  <si>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</si>
  <si>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</si>
  <si>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</si>
  <si>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</si>
  <si>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</si>
  <si>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</si>
  <si>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</si>
  <si>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</si>
  <si>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</si>
  <si>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</si>
  <si>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</si>
  <si>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</si>
  <si>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</si>
  <si>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</si>
  <si>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</si>
  <si>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</si>
  <si>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</si>
  <si>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</si>
  <si>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</si>
  <si>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</si>
  <si>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</si>
  <si>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</si>
  <si>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</si>
  <si>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</si>
  <si>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</si>
  <si>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</si>
  <si>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</si>
  <si>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</si>
  <si>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</si>
  <si>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</si>
  <si>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</si>
  <si>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</si>
  <si>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</si>
  <si>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</si>
  <si>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</si>
  <si>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</si>
  <si>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</si>
  <si>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</si>
  <si>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</si>
  <si>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</si>
  <si>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</si>
  <si>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</si>
  <si>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</si>
  <si>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</si>
  <si>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</si>
  <si>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</si>
  <si>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</si>
  <si>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</si>
  <si>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</si>
  <si>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</si>
  <si>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</si>
  <si>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</si>
  <si>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</si>
  <si>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</si>
  <si>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</si>
  <si>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</si>
  <si>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</si>
  <si>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</si>
  <si>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</si>
  <si>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</si>
  <si>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</si>
  <si>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</si>
  <si>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</si>
  <si>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</si>
  <si>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</si>
  <si>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</si>
  <si>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</si>
  <si>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</si>
  <si>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</si>
  <si>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</si>
  <si>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</si>
  <si>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</si>
  <si>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</si>
  <si>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</si>
  <si>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</si>
  <si>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</si>
  <si>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</si>
  <si>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</si>
  <si>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</si>
  <si>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</si>
  <si>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</si>
  <si>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</si>
  <si>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</si>
  <si>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</si>
  <si>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</si>
  <si>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</si>
  <si>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</si>
  <si>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</si>
  <si>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</si>
  <si>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</si>
  <si>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</si>
  <si>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</si>
  <si>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</si>
  <si>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</si>
  <si>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</si>
  <si>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</si>
  <si>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</si>
  <si>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</si>
  <si>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</si>
  <si>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</si>
  <si>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</si>
  <si>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</si>
  <si>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</si>
  <si>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</si>
  <si>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</si>
  <si>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</si>
  <si>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</si>
  <si>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</si>
  <si>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</si>
  <si>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</si>
  <si>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</si>
  <si>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</si>
  <si>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</si>
  <si>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</si>
  <si>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</si>
  <si>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</si>
  <si>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</si>
  <si>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</si>
  <si>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</si>
  <si>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</si>
  <si>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</si>
  <si>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</si>
  <si>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</si>
  <si>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</si>
  <si>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</si>
  <si>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</si>
  <si>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</si>
  <si>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</si>
  <si>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</si>
  <si>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</si>
  <si>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</si>
  <si>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</si>
  <si>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</si>
  <si>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</si>
  <si>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</si>
  <si>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</si>
  <si>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</si>
  <si>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</si>
  <si>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</si>
  <si>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</si>
  <si>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</si>
  <si>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</si>
  <si>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</si>
  <si>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</si>
  <si>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</si>
  <si>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</si>
  <si>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</si>
  <si>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</si>
  <si>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</si>
  <si>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</si>
  <si>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</si>
  <si>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</si>
  <si>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</si>
  <si>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</si>
  <si>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</si>
  <si>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</si>
  <si>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</si>
  <si>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</si>
  <si>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</si>
  <si>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</si>
  <si>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</si>
  <si>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</si>
  <si>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</si>
  <si>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</si>
  <si>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</si>
  <si>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</si>
  <si>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</si>
  <si>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</si>
  <si>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</si>
  <si>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</si>
  <si>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</si>
  <si>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</si>
  <si>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</si>
  <si>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</si>
  <si>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</si>
  <si>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</si>
  <si>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</si>
  <si>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</si>
  <si>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</si>
  <si>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</si>
  <si>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</si>
  <si>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</si>
  <si>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</si>
  <si>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</si>
  <si>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</si>
  <si>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</si>
  <si>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</si>
  <si>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</si>
  <si>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</si>
  <si>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</si>
  <si>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</si>
  <si>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</si>
  <si>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</si>
  <si>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</si>
  <si>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</si>
  <si>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</si>
  <si>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</si>
  <si>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</si>
  <si>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</si>
  <si>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</si>
  <si>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</si>
  <si>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</si>
  <si>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</si>
  <si>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</si>
  <si>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</si>
  <si>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</si>
  <si>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</si>
  <si>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</si>
  <si>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</si>
  <si>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</si>
  <si>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</si>
  <si>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</si>
  <si>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</si>
  <si>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</si>
  <si>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</si>
  <si>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</si>
  <si>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</si>
  <si>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</si>
  <si>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</si>
  <si>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</si>
  <si>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</si>
  <si>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</si>
  <si>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</si>
  <si>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</si>
  <si>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</si>
  <si>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</si>
  <si>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</si>
  <si>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</si>
  <si>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</si>
  <si>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</si>
  <si>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</si>
  <si>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</si>
  <si>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</si>
  <si>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</si>
  <si>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</si>
  <si>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</si>
  <si>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</si>
  <si>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</si>
  <si>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</si>
  <si>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</si>
  <si>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</si>
  <si>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</si>
  <si>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</si>
  <si>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</si>
  <si>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</si>
  <si>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</si>
  <si>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</si>
  <si>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</si>
  <si>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</si>
  <si>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</si>
  <si>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</si>
  <si>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</si>
  <si>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</si>
  <si>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</si>
  <si>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</si>
  <si>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</si>
  <si>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</si>
  <si>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</si>
  <si>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</si>
  <si>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</si>
  <si>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</si>
  <si>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</si>
  <si>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</si>
  <si>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</si>
  <si>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</si>
  <si>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</si>
  <si>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</si>
  <si>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</si>
  <si>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</si>
  <si>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</si>
  <si>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</si>
  <si>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</si>
  <si>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</si>
  <si>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</si>
  <si>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</si>
  <si>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</si>
  <si>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</si>
  <si>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</si>
  <si>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</si>
  <si>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</si>
  <si>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</si>
  <si>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</si>
  <si>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</si>
  <si>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</si>
  <si>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</si>
  <si>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</si>
  <si>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</si>
  <si>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</si>
  <si>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</si>
  <si>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</si>
  <si>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</si>
  <si>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</si>
  <si>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</si>
  <si>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</si>
  <si>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</si>
  <si>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</si>
  <si>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</si>
  <si>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</si>
  <si>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</si>
  <si>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</si>
  <si>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</si>
  <si>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</si>
  <si>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</si>
  <si>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</si>
  <si>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</si>
  <si>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</si>
  <si>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</si>
  <si>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</si>
  <si>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</si>
  <si>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</si>
  <si>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</si>
  <si>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</si>
  <si>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</si>
  <si>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</si>
  <si>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</si>
  <si>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</si>
  <si>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</si>
  <si>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</si>
  <si>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</si>
  <si>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</si>
  <si>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</si>
  <si>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</si>
  <si>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</si>
  <si>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</si>
  <si>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</si>
  <si>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</si>
  <si>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</si>
  <si>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</si>
  <si>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</si>
  <si>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</si>
  <si>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</si>
  <si>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</si>
  <si>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</si>
  <si>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</si>
  <si>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</si>
  <si>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</si>
  <si>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</si>
  <si>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</si>
  <si>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</si>
  <si>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</si>
  <si>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</si>
  <si>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</si>
  <si>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</si>
  <si>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</si>
  <si>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</si>
  <si>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</si>
  <si>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</si>
  <si>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</si>
  <si>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</si>
  <si>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</si>
  <si>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</si>
  <si>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</si>
  <si>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</si>
  <si>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</si>
  <si>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</si>
  <si>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</si>
  <si>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</si>
  <si>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</si>
  <si>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</si>
  <si>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</si>
  <si>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</si>
  <si>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</si>
  <si>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</si>
  <si>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</si>
  <si>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</si>
  <si>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</si>
  <si>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</si>
  <si>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</si>
  <si>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</si>
  <si>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</si>
  <si>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</si>
  <si>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</si>
  <si>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</si>
  <si>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</si>
  <si>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</si>
  <si>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</si>
  <si>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</si>
  <si>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</si>
  <si>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</si>
  <si>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</si>
  <si>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</si>
  <si>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</si>
  <si>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</si>
  <si>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</si>
  <si>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</si>
  <si>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</si>
  <si>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</si>
  <si>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</si>
  <si>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</si>
  <si>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</si>
  <si>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</si>
  <si>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</si>
  <si>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</si>
  <si>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</si>
  <si>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</si>
  <si>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</si>
  <si>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</si>
  <si>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</si>
  <si>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</si>
  <si>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</si>
  <si>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</si>
  <si>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</si>
  <si>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</si>
  <si>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</si>
  <si>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</si>
  <si>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</si>
  <si>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</si>
  <si>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</si>
  <si>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</si>
  <si>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</si>
  <si>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</si>
  <si>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</si>
  <si>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</si>
  <si>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</si>
  <si>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</si>
  <si>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</si>
  <si>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</si>
  <si>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</si>
  <si>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</si>
  <si>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</si>
  <si>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</si>
  <si>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</si>
  <si>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</si>
  <si>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</si>
  <si>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</si>
  <si>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</si>
  <si>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</si>
  <si>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</si>
  <si>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</si>
  <si>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</si>
  <si>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</si>
  <si>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</si>
  <si>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</si>
  <si>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</si>
  <si>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</si>
  <si>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</si>
  <si>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</si>
  <si>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</si>
  <si>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</si>
  <si>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</si>
  <si>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</si>
  <si>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</si>
  <si>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</si>
  <si>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</si>
  <si>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</si>
  <si>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</si>
  <si>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</si>
  <si>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</si>
  <si>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</si>
  <si>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</si>
  <si>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</si>
  <si>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</si>
  <si>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</si>
  <si>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</si>
  <si>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</si>
  <si>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</si>
  <si>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</si>
  <si>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</si>
  <si>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</si>
  <si>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</si>
  <si>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</si>
  <si>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</si>
  <si>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</si>
  <si>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</si>
  <si>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</si>
  <si>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</si>
  <si>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</si>
  <si>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</si>
  <si>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</si>
  <si>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</si>
  <si>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</si>
  <si>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</si>
  <si>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</si>
  <si>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</si>
  <si>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</si>
  <si>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</si>
  <si>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</si>
  <si>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</si>
  <si>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</si>
  <si>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</si>
  <si>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</si>
  <si>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</si>
  <si>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</si>
  <si>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</si>
  <si>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</si>
  <si>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</si>
  <si>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</si>
  <si>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</si>
  <si>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</si>
  <si>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</si>
  <si>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</si>
  <si>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</si>
  <si>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</si>
  <si>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</si>
  <si>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</si>
  <si>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</si>
  <si>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</si>
  <si>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</si>
  <si>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</si>
  <si>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</si>
  <si>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</si>
  <si>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</si>
  <si>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</si>
  <si>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</si>
  <si>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</si>
  <si>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</si>
  <si>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</si>
  <si>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</si>
  <si>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</si>
  <si>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</si>
  <si>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</si>
  <si>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</si>
  <si>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</si>
  <si>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</si>
  <si>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</si>
  <si>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</si>
  <si>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</si>
  <si>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</si>
  <si>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</si>
  <si>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</si>
  <si>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</si>
  <si>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</si>
  <si>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</si>
  <si>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</si>
  <si>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</si>
  <si>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</si>
  <si>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</si>
  <si>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</si>
  <si>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</si>
  <si>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</si>
  <si>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</si>
  <si>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</si>
  <si>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</si>
  <si>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</si>
  <si>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</si>
  <si>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</si>
  <si>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</si>
  <si>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</si>
  <si>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</si>
  <si>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</si>
  <si>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</si>
  <si>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</si>
  <si>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</si>
  <si>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</si>
  <si>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</si>
  <si>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</si>
  <si>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</si>
  <si>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</si>
  <si>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</si>
  <si>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</si>
  <si>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</si>
  <si>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</si>
  <si>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</si>
  <si>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</si>
  <si>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</si>
  <si>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</si>
  <si>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</si>
  <si>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</si>
  <si>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</si>
  <si>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</si>
  <si>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</si>
  <si>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</si>
  <si>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</si>
  <si>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</si>
  <si>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</si>
  <si>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</si>
  <si>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</si>
  <si>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</si>
  <si>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</si>
  <si>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</si>
  <si>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</si>
  <si>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</si>
  <si>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</si>
  <si>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</si>
  <si>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</si>
  <si>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</si>
  <si>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</si>
  <si>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</si>
  <si>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</si>
  <si>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</si>
  <si>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</si>
  <si>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</si>
  <si>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</si>
  <si>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</si>
  <si>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</si>
  <si>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</si>
  <si>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</si>
  <si>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</si>
  <si>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</si>
  <si>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</si>
  <si>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</si>
  <si>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</si>
  <si>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</si>
  <si>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</si>
  <si>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</si>
  <si>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</si>
  <si>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</si>
  <si>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</si>
  <si>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</si>
  <si>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</si>
  <si>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</si>
  <si>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</si>
  <si>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</si>
  <si>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</si>
  <si>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</si>
  <si>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</si>
  <si>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</si>
  <si>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</si>
  <si>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</si>
  <si>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</si>
  <si>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</si>
  <si>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</si>
  <si>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</si>
  <si>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</si>
  <si>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</si>
  <si>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</si>
  <si>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</si>
  <si>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</si>
  <si>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</si>
  <si>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</si>
  <si>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</si>
  <si>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</si>
  <si>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</si>
  <si>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</si>
  <si>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</si>
  <si>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</si>
  <si>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</si>
  <si>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</si>
  <si>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</si>
  <si>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</si>
  <si>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</si>
  <si>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</si>
  <si>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</si>
  <si>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</si>
  <si>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</si>
  <si>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</si>
  <si>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</si>
  <si>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</si>
  <si>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</si>
  <si>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</si>
  <si>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</si>
  <si>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</si>
  <si>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</si>
  <si>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</si>
  <si>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</si>
  <si>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</si>
  <si>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</si>
  <si>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</si>
  <si>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</si>
  <si>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</si>
  <si>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</si>
  <si>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</si>
  <si>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</si>
  <si>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</si>
  <si>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</si>
  <si>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</si>
  <si>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</si>
  <si>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</si>
  <si>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</si>
  <si>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</si>
  <si>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</si>
  <si>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</si>
  <si>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</si>
  <si>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</si>
  <si>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</si>
  <si>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</si>
  <si>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</si>
  <si>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</si>
  <si>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</si>
  <si>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</si>
  <si>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</si>
  <si>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</si>
  <si>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</si>
  <si>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</si>
  <si>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</si>
  <si>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</si>
  <si>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</si>
  <si>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</si>
  <si>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</si>
  <si>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</si>
  <si>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</si>
  <si>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</si>
  <si>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</si>
  <si>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</si>
  <si>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</si>
  <si>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</si>
  <si>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</si>
  <si>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</si>
  <si>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</si>
  <si>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</si>
  <si>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</si>
  <si>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</si>
  <si>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</si>
  <si>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</si>
  <si>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</si>
  <si>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</si>
  <si>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</si>
  <si>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</si>
  <si>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</si>
  <si>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</si>
  <si>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</si>
  <si>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</si>
  <si>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</si>
  <si>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</si>
  <si>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</si>
  <si>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</si>
  <si>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</si>
  <si>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</si>
  <si>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</si>
  <si>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</si>
  <si>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</si>
  <si>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</si>
  <si>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</si>
  <si>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</si>
  <si>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</si>
  <si>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</si>
  <si>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</si>
  <si>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</si>
  <si>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</si>
  <si>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</si>
  <si>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</si>
  <si>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</si>
  <si>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</si>
  <si>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</si>
  <si>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</si>
  <si>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</si>
  <si>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</si>
  <si>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</si>
  <si>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</si>
  <si>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</si>
  <si>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</si>
  <si>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</si>
  <si>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</si>
  <si>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</si>
  <si>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</si>
  <si>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</si>
  <si>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</si>
  <si>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</si>
  <si>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</si>
  <si>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</si>
  <si>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</si>
  <si>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</si>
  <si>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</si>
  <si>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</si>
  <si>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</si>
  <si>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</si>
  <si>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</si>
  <si>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</si>
  <si>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</si>
  <si>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</si>
  <si>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</si>
  <si>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</si>
  <si>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</si>
  <si>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</si>
  <si>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</si>
  <si>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</si>
  <si>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</si>
  <si>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</si>
  <si>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</si>
  <si>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</si>
  <si>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</si>
  <si>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</si>
  <si>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</si>
  <si>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</si>
  <si>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</si>
  <si>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</si>
  <si>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</si>
  <si>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</si>
  <si>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</si>
  <si>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</si>
  <si>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</si>
  <si>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</si>
  <si>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</si>
  <si>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</si>
  <si>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</si>
  <si>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</si>
  <si>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</si>
  <si>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</si>
  <si>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</si>
  <si>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</si>
  <si>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</si>
  <si>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</si>
  <si>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</si>
  <si>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</si>
  <si>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</si>
  <si>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</si>
  <si>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</si>
  <si>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</si>
  <si>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</si>
  <si>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</si>
  <si>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</si>
  <si>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</si>
  <si>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</si>
  <si>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</si>
  <si>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</si>
  <si>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</si>
  <si>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</si>
  <si>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</si>
  <si>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</si>
  <si>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</si>
  <si>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</si>
  <si>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</si>
  <si>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</si>
  <si>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</si>
  <si>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</si>
  <si>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</si>
  <si>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</si>
  <si>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</si>
  <si>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</si>
  <si>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</si>
  <si>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</si>
  <si>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</si>
  <si>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</si>
  <si>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</si>
  <si>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</si>
  <si>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</si>
  <si>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</si>
  <si>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</si>
  <si>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</si>
  <si>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</si>
  <si>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</si>
  <si>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</si>
  <si>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</si>
  <si>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</si>
  <si>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</si>
  <si>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</si>
  <si>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</si>
  <si>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</si>
  <si>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</si>
  <si>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</si>
  <si>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</si>
  <si>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</si>
  <si>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</si>
  <si>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</si>
  <si>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</si>
  <si>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</si>
  <si>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</si>
  <si>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</si>
  <si>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</si>
  <si>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</si>
  <si>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</si>
  <si>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</si>
  <si>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</si>
  <si>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</si>
  <si>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</si>
  <si>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</si>
  <si>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</si>
  <si>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</si>
  <si>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</si>
  <si>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</si>
  <si>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</si>
  <si>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</si>
  <si>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</si>
  <si>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</si>
  <si>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</si>
  <si>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</si>
  <si>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</si>
  <si>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</si>
  <si>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</si>
  <si>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</si>
  <si>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</si>
  <si>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</si>
  <si>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</si>
  <si>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</si>
  <si>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</si>
  <si>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</si>
  <si>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</si>
  <si>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</si>
  <si>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</si>
  <si>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</si>
  <si>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</si>
  <si>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</si>
  <si>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</si>
  <si>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</si>
  <si>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</si>
  <si>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</si>
  <si>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</si>
  <si>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</si>
  <si>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</si>
  <si>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</si>
  <si>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</si>
  <si>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</si>
  <si>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</si>
  <si>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</si>
  <si>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</si>
  <si>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</si>
  <si>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</si>
  <si>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</si>
  <si>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</si>
  <si>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</si>
  <si>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</si>
  <si>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</si>
  <si>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</si>
  <si>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</si>
  <si>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</si>
  <si>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</si>
  <si>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</si>
  <si>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</si>
  <si>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</si>
  <si>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</si>
  <si>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</si>
  <si>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</si>
  <si>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</si>
  <si>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</si>
  <si>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</si>
  <si>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</si>
  <si>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</si>
  <si>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</si>
  <si>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</si>
  <si>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</si>
  <si>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</si>
  <si>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</si>
  <si>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</si>
  <si>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</si>
  <si>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</si>
  <si>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</si>
  <si>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</si>
  <si>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</si>
  <si>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</si>
  <si>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</si>
  <si>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</si>
  <si>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</si>
  <si>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</si>
  <si>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</si>
  <si>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</si>
  <si>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</si>
  <si>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</si>
  <si>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</si>
  <si>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</si>
  <si>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</si>
  <si>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</si>
  <si>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</si>
  <si>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</si>
  <si>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</si>
  <si>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</si>
  <si>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</si>
  <si>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</si>
  <si>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</si>
  <si>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</si>
  <si>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</si>
  <si>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</si>
  <si>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</si>
  <si>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</si>
  <si>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</si>
  <si>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</si>
  <si>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</si>
  <si>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</si>
  <si>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</si>
  <si>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</si>
  <si>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</si>
  <si>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</si>
  <si>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</si>
  <si>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</si>
  <si>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</si>
  <si>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</si>
  <si>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</si>
  <si>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</si>
  <si>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</si>
  <si>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</si>
  <si>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</si>
  <si>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</si>
  <si>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</si>
  <si>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</si>
  <si>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</si>
  <si>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</si>
  <si>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</si>
  <si>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</si>
  <si>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</si>
  <si>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</si>
  <si>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</si>
  <si>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</si>
  <si>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</si>
  <si>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</si>
  <si>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</si>
  <si>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</si>
  <si>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</si>
  <si>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</si>
  <si>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</si>
  <si>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</si>
  <si>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</si>
  <si>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</si>
  <si>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</si>
  <si>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</si>
  <si>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</si>
  <si>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</si>
  <si>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</si>
  <si>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</si>
  <si>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</si>
  <si>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</si>
  <si>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</si>
  <si>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</si>
  <si>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</si>
  <si>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</si>
  <si>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</si>
  <si>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</si>
  <si>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</si>
  <si>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</si>
  <si>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</si>
  <si>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</si>
  <si>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</si>
  <si>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</si>
  <si>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</si>
  <si>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</si>
  <si>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</si>
  <si>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</si>
  <si>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</si>
  <si>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</si>
  <si>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</si>
  <si>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</si>
  <si>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</si>
  <si>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</si>
  <si>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</si>
  <si>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</si>
  <si>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</si>
  <si>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</si>
  <si>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</si>
  <si>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</si>
  <si>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</si>
  <si>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</si>
  <si>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</si>
  <si>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</si>
  <si>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</si>
  <si>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</si>
  <si>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</si>
  <si>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</si>
  <si>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</si>
  <si>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</si>
  <si>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</si>
  <si>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</si>
  <si>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</si>
  <si>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</si>
  <si>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</si>
  <si>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</si>
  <si>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</si>
  <si>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</si>
  <si>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</si>
  <si>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</si>
  <si>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</si>
  <si>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</si>
  <si>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</si>
  <si>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</si>
  <si>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</si>
  <si>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</si>
  <si>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</si>
  <si>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</si>
  <si>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</si>
  <si>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</si>
  <si>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</si>
  <si>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</si>
  <si>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</si>
  <si>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</si>
  <si>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</si>
  <si>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</si>
  <si>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</si>
  <si>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</si>
  <si>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</si>
  <si>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</si>
  <si>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</si>
  <si>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</si>
  <si>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</si>
  <si>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</si>
  <si>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</si>
  <si>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</si>
  <si>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</si>
  <si>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</si>
  <si>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</si>
  <si>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</si>
  <si>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</si>
  <si>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</si>
  <si>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</si>
  <si>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</si>
  <si>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</si>
  <si>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</si>
  <si>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</si>
  <si>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</si>
  <si>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</si>
  <si>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</si>
  <si>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</si>
  <si>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</si>
  <si>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</si>
  <si>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</si>
  <si>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</si>
  <si>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</si>
  <si>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</si>
  <si>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</si>
  <si>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</si>
  <si>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</si>
  <si>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</si>
  <si>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</si>
  <si>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</si>
  <si>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</si>
  <si>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</si>
  <si>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</si>
  <si>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</si>
  <si>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</si>
  <si>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</si>
  <si>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</si>
  <si>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</si>
  <si>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</si>
  <si>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</si>
  <si>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</si>
  <si>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</si>
  <si>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</si>
  <si>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</si>
  <si>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</si>
  <si>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</si>
  <si>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</si>
  <si>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</si>
  <si>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</si>
  <si>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</si>
  <si>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</si>
  <si>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</si>
  <si>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</si>
  <si>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</si>
  <si>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</si>
  <si>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</si>
  <si>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</si>
  <si>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</si>
  <si>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</si>
  <si>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</si>
  <si>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</si>
  <si>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</si>
  <si>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</si>
  <si>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</si>
  <si>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</si>
  <si>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</si>
  <si>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</si>
  <si>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</si>
  <si>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</si>
  <si>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</si>
  <si>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</si>
  <si>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</si>
  <si>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</si>
  <si>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</si>
  <si>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</si>
  <si>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</si>
  <si>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</si>
  <si>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</si>
  <si>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</si>
  <si>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</si>
  <si>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</si>
  <si>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</si>
  <si>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</si>
  <si>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</si>
  <si>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</si>
  <si>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</si>
  <si>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</si>
  <si>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</si>
  <si>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</si>
  <si>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</si>
  <si>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</si>
  <si>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</si>
  <si>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</si>
  <si>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</si>
  <si>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</si>
  <si>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</si>
  <si>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</si>
  <si>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</si>
  <si>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</si>
  <si>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</si>
  <si>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</si>
  <si>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</si>
  <si>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</si>
  <si>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</si>
  <si>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</si>
  <si>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</si>
  <si>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</si>
  <si>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</si>
  <si>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</si>
  <si>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</si>
  <si>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</si>
  <si>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</si>
  <si>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</si>
  <si>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</si>
  <si>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</si>
  <si>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</si>
  <si>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</si>
  <si>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</si>
  <si>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</si>
  <si>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</si>
  <si>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</si>
  <si>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</si>
  <si>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</si>
  <si>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</si>
  <si>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</si>
  <si>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</si>
  <si>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</si>
  <si>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</si>
  <si>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</si>
  <si>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</si>
  <si>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</si>
  <si>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</si>
  <si>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</si>
  <si>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</si>
  <si>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</si>
  <si>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</si>
  <si>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</si>
  <si>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</si>
  <si>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</si>
  <si>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</si>
  <si>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</si>
  <si>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</si>
  <si>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</si>
  <si>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</si>
  <si>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</si>
  <si>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</si>
  <si>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</si>
  <si>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</si>
  <si>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</si>
  <si>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</si>
  <si>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</si>
  <si>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</si>
  <si>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</si>
  <si>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</si>
  <si>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</si>
  <si>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</si>
  <si>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</si>
  <si>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</si>
  <si>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</si>
  <si>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</si>
  <si>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</si>
  <si>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</si>
  <si>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</si>
  <si>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</si>
  <si>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</si>
  <si>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</si>
  <si>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</si>
  <si>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</si>
  <si>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</si>
  <si>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</si>
  <si>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</si>
  <si>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</si>
  <si>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</si>
  <si>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</si>
  <si>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</si>
  <si>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</si>
  <si>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</si>
  <si>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</si>
  <si>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</si>
  <si>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</si>
  <si>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</si>
  <si>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</si>
  <si>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</si>
  <si>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</si>
  <si>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</si>
  <si>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</si>
  <si>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</si>
  <si>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</si>
  <si>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</si>
  <si>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</si>
  <si>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</si>
  <si>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</si>
  <si>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</si>
  <si>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</si>
  <si>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</si>
  <si>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</si>
  <si>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</si>
  <si>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</si>
  <si>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</si>
  <si>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</si>
  <si>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</si>
  <si>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</si>
  <si>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</si>
  <si>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</si>
  <si>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</si>
  <si>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</si>
  <si>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</si>
  <si>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</si>
  <si>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</si>
  <si>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</si>
  <si>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</si>
  <si>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</si>
  <si>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</si>
  <si>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</si>
  <si>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</si>
  <si>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</si>
  <si>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</si>
  <si>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</si>
  <si>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</si>
  <si>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</si>
  <si>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</si>
  <si>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</si>
  <si>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</si>
  <si>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</si>
  <si>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</si>
  <si>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</si>
  <si>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</si>
  <si>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</si>
  <si>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</si>
  <si>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</si>
  <si>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</si>
  <si>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</si>
  <si>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</si>
  <si>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</si>
  <si>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</si>
  <si>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</si>
  <si>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</si>
  <si>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</si>
  <si>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</si>
  <si>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</si>
  <si>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</si>
  <si>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</si>
  <si>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</si>
  <si>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</si>
  <si>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</si>
  <si>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</si>
  <si>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</si>
  <si>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</si>
  <si>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</si>
  <si>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</si>
  <si>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</si>
  <si>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</si>
  <si>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</si>
  <si>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</si>
  <si>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</si>
  <si>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</si>
  <si>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</si>
  <si>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</si>
  <si>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</si>
  <si>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</si>
  <si>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</si>
  <si>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</si>
  <si>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</si>
  <si>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</si>
  <si>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</si>
  <si>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</si>
  <si>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</si>
  <si>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</si>
  <si>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</si>
  <si>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</si>
  <si>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</si>
  <si>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</si>
  <si>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</si>
  <si>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</si>
  <si>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</si>
  <si>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</si>
  <si>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</si>
  <si>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</si>
  <si>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</si>
  <si>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</si>
  <si>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</si>
  <si>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</si>
  <si>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</si>
  <si>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</si>
  <si>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</si>
  <si>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</si>
  <si>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</si>
  <si>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</si>
  <si>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</si>
  <si>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</si>
  <si>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</si>
  <si>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</si>
  <si>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</si>
  <si>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</si>
  <si>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</si>
  <si>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</si>
  <si>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</si>
  <si>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</si>
  <si>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</si>
  <si>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</si>
  <si>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</si>
  <si>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</si>
  <si>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</si>
  <si>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</si>
  <si>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</si>
  <si>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</si>
  <si>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</si>
  <si>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</si>
  <si>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</si>
  <si>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</si>
  <si>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</si>
  <si>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</si>
  <si>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</si>
  <si>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</si>
  <si>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</si>
  <si>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</si>
  <si>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</si>
  <si>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</si>
  <si>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</si>
  <si>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</si>
  <si>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</si>
  <si>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</si>
  <si>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</si>
  <si>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</si>
  <si>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</si>
  <si>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</si>
  <si>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</si>
  <si>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</si>
  <si>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</si>
  <si>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</si>
  <si>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</si>
  <si>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</si>
  <si>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</si>
  <si>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</si>
  <si>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</si>
  <si>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</si>
  <si>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</si>
  <si>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</si>
  <si>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</si>
  <si>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</si>
  <si>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</si>
  <si>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</si>
  <si>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</si>
  <si>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</si>
  <si>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</si>
  <si>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</si>
  <si>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</si>
  <si>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</si>
  <si>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</si>
  <si>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</si>
  <si>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</si>
  <si>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</si>
  <si>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</si>
  <si>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</si>
  <si>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</si>
  <si>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</si>
  <si>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</si>
  <si>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</si>
  <si>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</si>
  <si>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</si>
  <si>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</si>
  <si>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</si>
  <si>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</si>
  <si>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</si>
  <si>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</si>
  <si>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</si>
  <si>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</si>
  <si>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</si>
  <si>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</si>
  <si>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</si>
  <si>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</si>
  <si>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</si>
  <si>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</si>
  <si>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</si>
  <si>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</si>
  <si>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</si>
  <si>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</si>
  <si>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</si>
  <si>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</si>
  <si>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</si>
  <si>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</si>
  <si>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</si>
  <si>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</si>
  <si>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</si>
  <si>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</si>
  <si>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</si>
  <si>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</si>
  <si>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</si>
  <si>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</si>
  <si>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</si>
  <si>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</si>
  <si>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</si>
  <si>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</si>
  <si>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</si>
  <si>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</si>
  <si>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</si>
  <si>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</si>
  <si>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</si>
  <si>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</si>
  <si>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</si>
  <si>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</si>
  <si>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</si>
  <si>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</si>
  <si>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</si>
  <si>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</si>
  <si>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</si>
  <si>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</si>
  <si>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</si>
  <si>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</si>
  <si>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</si>
  <si>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</si>
  <si>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</si>
  <si>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</si>
  <si>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</si>
  <si>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</si>
  <si>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</si>
  <si>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</si>
  <si>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</si>
  <si>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</si>
  <si>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</si>
  <si>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</si>
  <si>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</si>
  <si>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</si>
  <si>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</si>
  <si>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</si>
  <si>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</si>
  <si>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</si>
  <si>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</si>
  <si>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</si>
  <si>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</si>
  <si>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</si>
  <si>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</si>
  <si>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</si>
  <si>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</si>
  <si>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</si>
  <si>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</si>
  <si>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</si>
  <si>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</si>
  <si>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</si>
  <si>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</si>
  <si>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</si>
  <si>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</si>
  <si>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</si>
  <si>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</si>
  <si>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</si>
  <si>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</si>
  <si>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</si>
  <si>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</si>
  <si>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</si>
  <si>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</si>
  <si>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</si>
  <si>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</si>
  <si>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</si>
  <si>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</si>
  <si>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</si>
  <si>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</si>
  <si>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</si>
  <si>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</si>
  <si>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</si>
  <si>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</si>
  <si>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</si>
  <si>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</si>
  <si>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</si>
  <si>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</si>
  <si>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</si>
  <si>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</si>
  <si>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</si>
  <si>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</si>
  <si>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</si>
  <si>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</si>
  <si>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</si>
  <si>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</si>
  <si>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</si>
  <si>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</si>
  <si>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</si>
  <si>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</si>
  <si>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</si>
  <si>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</si>
  <si>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</si>
  <si>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</si>
  <si>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</si>
  <si>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</si>
  <si>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</si>
  <si>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</si>
  <si>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</si>
  <si>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</si>
  <si>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</si>
  <si>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</si>
  <si>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</si>
  <si>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</si>
  <si>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</si>
  <si>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</si>
  <si>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</si>
  <si>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</si>
  <si>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</si>
  <si>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</si>
  <si>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</si>
  <si>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</si>
  <si>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</si>
  <si>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</si>
  <si>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</si>
  <si>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</si>
  <si>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</si>
  <si>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</si>
  <si>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</si>
  <si>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</si>
  <si>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</si>
  <si>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</si>
  <si>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</si>
  <si>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</si>
  <si>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</si>
  <si>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</si>
  <si>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</si>
  <si>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</si>
  <si>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</si>
  <si>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</si>
  <si>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</si>
  <si>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</si>
  <si>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</si>
  <si>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</si>
  <si>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</si>
  <si>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</si>
  <si>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</si>
  <si>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</si>
  <si>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</si>
  <si>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</si>
  <si>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</si>
  <si>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</si>
  <si>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</si>
  <si>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</si>
  <si>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</si>
  <si>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</si>
  <si>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</si>
  <si>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</si>
  <si>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</si>
  <si>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</si>
  <si>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</si>
  <si>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</si>
  <si>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</si>
  <si>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</si>
  <si>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</si>
  <si>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</si>
  <si>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</si>
  <si>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</si>
  <si>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</si>
  <si>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</si>
  <si>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</si>
  <si>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</si>
  <si>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</si>
  <si>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</si>
  <si>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</si>
  <si>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</si>
  <si>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</si>
  <si>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</si>
  <si>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</si>
  <si>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</si>
  <si>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</si>
  <si>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</si>
  <si>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</si>
  <si>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</si>
  <si>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</si>
  <si>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</si>
  <si>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</si>
  <si>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</si>
  <si>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</si>
  <si>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</si>
  <si>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</si>
  <si>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</si>
  <si>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</si>
  <si>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</si>
  <si>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</si>
  <si>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</si>
  <si>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</si>
  <si>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</si>
  <si>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</si>
  <si>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</si>
  <si>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</si>
  <si>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</si>
  <si>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</si>
  <si>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</si>
  <si>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</si>
  <si>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</si>
  <si>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</si>
  <si>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</si>
  <si>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</si>
  <si>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</si>
  <si>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</si>
  <si>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</si>
  <si>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</si>
  <si>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</si>
  <si>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</si>
  <si>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</si>
  <si>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</si>
  <si>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</si>
  <si>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</si>
  <si>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</si>
  <si>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</si>
  <si>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</si>
  <si>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</si>
  <si>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</si>
  <si>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</si>
  <si>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</si>
  <si>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</si>
  <si>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</si>
  <si>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</si>
  <si>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</si>
  <si>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</si>
  <si>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</si>
  <si>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</si>
  <si>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</si>
  <si>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</si>
  <si>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</si>
  <si>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</si>
  <si>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</si>
  <si>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</si>
  <si>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</si>
  <si>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</si>
  <si>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</si>
  <si>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</si>
  <si>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</si>
  <si>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</si>
  <si>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</si>
  <si>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</si>
  <si>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</si>
  <si>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</si>
  <si>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</si>
  <si>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</si>
  <si>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</si>
  <si>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</si>
  <si>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</si>
  <si>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</si>
  <si>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</si>
  <si>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</si>
  <si>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</si>
  <si>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</si>
  <si>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</si>
  <si>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</si>
  <si>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</si>
  <si>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</si>
  <si>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</si>
  <si>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</si>
  <si>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</si>
  <si>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</si>
  <si>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</si>
  <si>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</si>
  <si>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</si>
  <si>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</si>
  <si>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</si>
  <si>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</si>
  <si>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</si>
  <si>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</si>
  <si>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</si>
  <si>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</si>
  <si>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</si>
  <si>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</si>
  <si>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</si>
  <si>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</si>
  <si>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</si>
  <si>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</si>
  <si>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</si>
  <si>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</si>
  <si>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</si>
  <si>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</si>
  <si>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</si>
  <si>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</si>
  <si>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</si>
  <si>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</si>
  <si>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</si>
  <si>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</si>
  <si>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</si>
  <si>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</si>
  <si>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</si>
  <si>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</si>
  <si>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</si>
  <si>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</si>
  <si>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</si>
  <si>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</si>
  <si>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</si>
  <si>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</si>
  <si>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</si>
  <si>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</si>
  <si>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</si>
  <si>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</si>
  <si>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</si>
  <si>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</si>
  <si>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</si>
  <si>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</si>
  <si>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</si>
  <si>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</si>
  <si>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</si>
  <si>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</si>
  <si>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</si>
  <si>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</si>
  <si>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</si>
  <si>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</si>
  <si>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</si>
  <si>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</si>
  <si>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</si>
  <si>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</si>
  <si>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</si>
  <si>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</si>
  <si>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</si>
  <si>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</si>
  <si>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</si>
  <si>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</si>
  <si>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</si>
  <si>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</si>
  <si>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</si>
  <si>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</si>
  <si>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</si>
  <si>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</si>
  <si>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</si>
  <si>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</si>
  <si>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</si>
  <si>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</si>
  <si>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</si>
  <si>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</si>
  <si>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</si>
  <si>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</si>
  <si>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</si>
  <si>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</si>
  <si>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</si>
  <si>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</si>
  <si>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</si>
  <si>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</si>
  <si>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</si>
  <si>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</si>
  <si>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</si>
  <si>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</si>
  <si>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</si>
  <si>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</si>
  <si>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</si>
  <si>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</si>
  <si>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</si>
  <si>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</si>
  <si>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</si>
  <si>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</si>
  <si>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</si>
  <si>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</si>
  <si>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</si>
  <si>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</si>
  <si>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</si>
  <si>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</si>
  <si>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</si>
  <si>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</si>
  <si>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</si>
  <si>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</si>
  <si>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</si>
  <si>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</si>
  <si>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</si>
  <si>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</si>
  <si>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</si>
  <si>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</si>
  <si>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</si>
  <si>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</si>
  <si>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</si>
  <si>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</si>
  <si>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</si>
  <si>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</si>
  <si>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</si>
  <si>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</si>
  <si>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</si>
  <si>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</si>
  <si>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</si>
  <si>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</si>
  <si>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</si>
  <si>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</si>
  <si>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</si>
  <si>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</si>
  <si>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</si>
  <si>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</si>
  <si>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</si>
  <si>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</si>
  <si>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</si>
  <si>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</si>
  <si>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</si>
  <si>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</si>
  <si>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</si>
  <si>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</si>
  <si>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</si>
  <si>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</si>
  <si>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</si>
  <si>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</si>
  <si>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</si>
  <si>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</si>
  <si>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</si>
  <si>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</si>
  <si>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</si>
  <si>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</si>
  <si>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</si>
  <si>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</si>
  <si>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</si>
  <si>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</si>
  <si>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</si>
  <si>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</si>
  <si>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</si>
  <si>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</si>
  <si>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</si>
  <si>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</si>
  <si>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</si>
  <si>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</si>
  <si>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</si>
  <si>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</si>
  <si>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</si>
  <si>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</si>
  <si>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</si>
  <si>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</si>
  <si>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</si>
  <si>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</si>
  <si>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</si>
  <si>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</si>
  <si>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</si>
  <si>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</si>
  <si>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</si>
  <si>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</si>
  <si>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</si>
  <si>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</si>
  <si>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</si>
  <si>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</si>
  <si>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</si>
  <si>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</si>
  <si>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</si>
  <si>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</si>
  <si>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</si>
  <si>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</si>
  <si>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</si>
  <si>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</si>
  <si>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</si>
  <si>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</si>
  <si>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</si>
  <si>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</si>
  <si>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</si>
  <si>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</si>
  <si>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</si>
  <si>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</si>
  <si>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</si>
  <si>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</si>
  <si>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</si>
  <si>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</si>
  <si>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</si>
  <si>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</si>
  <si>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</si>
  <si>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</si>
  <si>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</si>
  <si>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</si>
  <si>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</si>
  <si>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</si>
  <si>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</si>
  <si>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</si>
  <si>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</si>
  <si>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</si>
  <si>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</si>
  <si>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</si>
  <si>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</si>
  <si>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</si>
  <si>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</si>
  <si>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</si>
  <si>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</si>
  <si>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</si>
  <si>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</si>
  <si>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</si>
  <si>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</si>
  <si>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</si>
  <si>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</si>
  <si>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</si>
  <si>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</si>
  <si>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</si>
  <si>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</si>
  <si>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</si>
  <si>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</si>
  <si>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</si>
  <si>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</si>
  <si>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</si>
  <si>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</si>
  <si>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</si>
  <si>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</si>
  <si>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</si>
  <si>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</si>
  <si>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</si>
  <si>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</si>
  <si>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</si>
  <si>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</si>
  <si>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</si>
  <si>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</si>
  <si>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</si>
  <si>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</si>
  <si>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</si>
  <si>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</si>
  <si>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</si>
  <si>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</si>
  <si>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</si>
  <si>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</si>
  <si>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</si>
  <si>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</si>
  <si>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</si>
  <si>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</si>
  <si>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</si>
  <si>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</si>
  <si>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</si>
  <si>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</si>
  <si>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</si>
  <si>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</si>
  <si>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</si>
  <si>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</si>
  <si>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</si>
  <si>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</si>
  <si>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</si>
  <si>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</si>
  <si>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</si>
  <si>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</si>
  <si>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</si>
  <si>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</si>
  <si>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</si>
  <si>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</si>
  <si>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</si>
  <si>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</si>
  <si>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</si>
  <si>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</si>
  <si>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</si>
  <si>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</si>
  <si>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</si>
  <si>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</si>
  <si>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</si>
  <si>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</si>
  <si>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</si>
  <si>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</si>
  <si>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</si>
  <si>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</si>
  <si>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</si>
  <si>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</si>
  <si>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</si>
  <si>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</si>
  <si>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</si>
  <si>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</si>
  <si>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</si>
  <si>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</si>
  <si>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</si>
  <si>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</si>
  <si>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</si>
  <si>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</si>
  <si>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</si>
  <si>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</si>
  <si>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</si>
  <si>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</si>
  <si>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</si>
  <si>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</si>
  <si>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</si>
  <si>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</si>
  <si>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</si>
  <si>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</si>
  <si>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</si>
  <si>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</si>
  <si>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</si>
  <si>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</si>
  <si>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</si>
  <si>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</si>
  <si>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</si>
  <si>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</si>
  <si>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</si>
  <si>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</si>
  <si>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</si>
  <si>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</si>
  <si>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</si>
  <si>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</si>
  <si>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</si>
  <si>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</si>
  <si>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</si>
  <si>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</si>
  <si>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</si>
  <si>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</si>
  <si>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</si>
  <si>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</si>
  <si>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</si>
  <si>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</si>
  <si>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</si>
  <si>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</si>
  <si>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</si>
  <si>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</si>
  <si>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</si>
  <si>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</si>
  <si>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</si>
  <si>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</si>
  <si>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</si>
  <si>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</si>
  <si>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</si>
  <si>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</si>
  <si>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</si>
  <si>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</si>
  <si>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</si>
  <si>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</si>
  <si>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</si>
  <si>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</si>
  <si>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</si>
  <si>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</si>
  <si>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</si>
  <si>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</si>
  <si>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</si>
  <si>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</si>
  <si>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</si>
  <si>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</si>
  <si>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</si>
  <si>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</si>
  <si>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</si>
  <si>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</si>
  <si>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</si>
  <si>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</si>
  <si>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</si>
  <si>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</si>
  <si>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</si>
  <si>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</si>
  <si>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</si>
  <si>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</si>
  <si>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</si>
  <si>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</si>
  <si>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</si>
  <si>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</si>
  <si>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</si>
  <si>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</si>
  <si>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</si>
  <si>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</si>
  <si>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</si>
  <si>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</si>
  <si>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</si>
  <si>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</si>
  <si>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</si>
  <si>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</si>
  <si>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</si>
  <si>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</si>
  <si>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</si>
  <si>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</si>
  <si>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</si>
  <si>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</si>
  <si>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</si>
  <si>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</si>
  <si>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</si>
  <si>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</si>
  <si>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</si>
  <si>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</si>
  <si>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</si>
  <si>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</si>
  <si>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</si>
  <si>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</si>
  <si>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</si>
  <si>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</si>
  <si>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</si>
  <si>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</si>
  <si>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</si>
  <si>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</si>
  <si>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</si>
  <si>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</si>
  <si>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</si>
  <si>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</si>
  <si>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</si>
  <si>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</si>
  <si>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</si>
  <si>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</si>
  <si>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</si>
  <si>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</si>
  <si>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</si>
  <si>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</si>
  <si>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</si>
  <si>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</si>
  <si>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</si>
  <si>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</si>
  <si>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</si>
  <si>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</si>
  <si>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</si>
  <si>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</si>
  <si>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</si>
  <si>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</si>
  <si>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</si>
  <si>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</si>
  <si>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</si>
  <si>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</si>
  <si>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</si>
  <si>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</si>
  <si>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</si>
  <si>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</si>
  <si>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</si>
  <si>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</si>
  <si>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</si>
  <si>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</si>
  <si>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</si>
  <si>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</si>
  <si>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</si>
  <si>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</si>
  <si>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</si>
  <si>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</si>
  <si>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</si>
  <si>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</si>
  <si>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</si>
  <si>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</si>
  <si>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</si>
  <si>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</si>
  <si>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</si>
  <si>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</si>
  <si>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</si>
  <si>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</si>
  <si>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</si>
  <si>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</si>
  <si>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</si>
  <si>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</si>
  <si>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</si>
  <si>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</si>
  <si>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</si>
  <si>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</si>
  <si>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</si>
  <si>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</si>
  <si>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</si>
  <si>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</si>
  <si>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</si>
  <si>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</si>
  <si>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</si>
  <si>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</si>
  <si>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</si>
  <si>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</si>
  <si>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</si>
  <si>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</si>
  <si>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</si>
  <si>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</si>
  <si>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</si>
  <si>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</si>
  <si>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</si>
  <si>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</si>
  <si>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</si>
  <si>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</si>
  <si>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</si>
  <si>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</si>
  <si>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</si>
  <si>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</si>
  <si>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</si>
  <si>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</si>
  <si>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</si>
  <si>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</si>
  <si>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</si>
  <si>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</si>
  <si>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</si>
  <si>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</si>
  <si>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</si>
  <si>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</si>
  <si>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</si>
  <si>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</si>
  <si>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</si>
  <si>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</si>
  <si>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</si>
  <si>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</si>
  <si>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</si>
  <si>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</si>
  <si>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</si>
  <si>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</si>
  <si>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</si>
  <si>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</si>
  <si>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</si>
  <si>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</si>
  <si>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</si>
  <si>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</si>
  <si>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</si>
  <si>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</si>
  <si>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</si>
  <si>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</si>
  <si>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</si>
  <si>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</si>
  <si>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</si>
  <si>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</si>
  <si>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</si>
  <si>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</si>
  <si>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</si>
  <si>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</si>
  <si>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</si>
  <si>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</si>
  <si>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</si>
  <si>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</si>
  <si>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</si>
  <si>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</si>
  <si>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</si>
  <si>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</si>
  <si>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</si>
  <si>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</si>
  <si>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</si>
  <si>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</si>
  <si>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</si>
  <si>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</si>
  <si>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</si>
  <si>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</si>
  <si>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</si>
  <si>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</si>
  <si>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</si>
  <si>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</si>
  <si>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</si>
  <si>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</si>
  <si>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</si>
  <si>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</si>
  <si>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</si>
  <si>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</si>
  <si>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</si>
  <si>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</si>
  <si>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</si>
  <si>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</si>
  <si>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</si>
  <si>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</si>
  <si>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</si>
  <si>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</si>
  <si>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</si>
  <si>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</si>
  <si>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</si>
  <si>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</si>
  <si>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</si>
  <si>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</si>
  <si>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</si>
  <si>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</si>
  <si>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</si>
  <si>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</si>
  <si>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</si>
  <si>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</si>
  <si>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</si>
  <si>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</si>
  <si>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</si>
  <si>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</si>
  <si>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</si>
  <si>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</si>
  <si>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</si>
  <si>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</si>
  <si>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</si>
  <si>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</si>
  <si>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</si>
  <si>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</si>
  <si>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</si>
  <si>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</si>
  <si>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</si>
  <si>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</si>
  <si>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</si>
  <si>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</si>
  <si>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</si>
  <si>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</si>
  <si>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</si>
  <si>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</si>
  <si>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</si>
  <si>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</si>
  <si>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</si>
  <si>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</si>
  <si>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</si>
  <si>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</si>
  <si>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</si>
  <si>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</si>
  <si>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</si>
  <si>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</si>
  <si>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</si>
  <si>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</si>
  <si>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</si>
  <si>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</si>
  <si>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</si>
  <si>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</si>
  <si>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</si>
  <si>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</si>
  <si>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</si>
  <si>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</si>
  <si>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</si>
  <si>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</si>
  <si>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</si>
  <si>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</si>
  <si>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</si>
  <si>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</si>
  <si>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</si>
  <si>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</si>
  <si>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</si>
  <si>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</si>
  <si>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</si>
  <si>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</si>
  <si>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</si>
  <si>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</si>
  <si>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</si>
  <si>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</si>
  <si>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</si>
  <si>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</si>
  <si>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</si>
  <si>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</si>
  <si>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</si>
  <si>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</si>
  <si>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</si>
  <si>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</si>
  <si>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</si>
  <si>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</si>
  <si>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</si>
  <si>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</si>
  <si>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</si>
  <si>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</si>
  <si>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</si>
  <si>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</si>
  <si>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</si>
  <si>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</si>
  <si>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</si>
  <si>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</si>
  <si>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</si>
  <si>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</si>
  <si>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</si>
  <si>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</si>
  <si>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</si>
  <si>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</si>
  <si>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</si>
  <si>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</si>
  <si>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</si>
  <si>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</si>
  <si>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</si>
  <si>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</si>
  <si>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</si>
  <si>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</si>
  <si>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</si>
  <si>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</si>
  <si>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</si>
  <si>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</si>
  <si>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</si>
  <si>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</si>
  <si>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</si>
  <si>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</si>
  <si>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</si>
  <si>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</si>
  <si>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</si>
  <si>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</si>
  <si>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</si>
  <si>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</si>
  <si>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</si>
  <si>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</si>
  <si>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</si>
  <si>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</si>
  <si>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</si>
  <si>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</si>
  <si>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</si>
  <si>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</si>
  <si>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</si>
  <si>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</si>
  <si>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</si>
  <si>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</si>
  <si>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</si>
  <si>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</si>
  <si>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</si>
  <si>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</si>
  <si>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</si>
  <si>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</si>
  <si>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</si>
  <si>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</si>
  <si>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</si>
  <si>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</si>
  <si>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</si>
  <si>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</si>
  <si>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</si>
  <si>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</si>
  <si>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</si>
  <si>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</si>
  <si>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</si>
  <si>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</si>
  <si>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</si>
  <si>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</si>
  <si>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</si>
  <si>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</si>
  <si>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</si>
  <si>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</si>
  <si>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</si>
  <si>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</si>
  <si>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</si>
  <si>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</si>
  <si>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</si>
  <si>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</si>
  <si>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</si>
  <si>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</si>
  <si>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</si>
  <si>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</si>
  <si>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</si>
  <si>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</si>
  <si>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</si>
  <si>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</si>
  <si>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</si>
  <si>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</si>
  <si>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</si>
  <si>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</si>
  <si>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</si>
  <si>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</si>
  <si>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</si>
  <si>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</si>
  <si>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</si>
  <si>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</si>
  <si>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</si>
  <si>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</si>
  <si>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</si>
  <si>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</si>
  <si>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</si>
  <si>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</si>
  <si>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</si>
  <si>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</si>
  <si>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</si>
  <si>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</si>
  <si>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</si>
  <si>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</si>
  <si>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</si>
  <si>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</si>
  <si>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</si>
  <si>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</si>
  <si>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</si>
  <si>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</si>
  <si>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</si>
  <si>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</si>
  <si>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</si>
  <si>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</si>
  <si>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</si>
  <si>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</si>
  <si>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</si>
  <si>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</si>
  <si>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</si>
  <si>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</si>
  <si>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</si>
  <si>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</si>
  <si>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</si>
  <si>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</si>
  <si>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</si>
  <si>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</si>
  <si>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</si>
  <si>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</si>
  <si>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</si>
  <si>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</si>
  <si>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</si>
  <si>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</si>
  <si>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</si>
  <si>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</si>
  <si>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</si>
  <si>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</si>
  <si>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</si>
  <si>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</si>
  <si>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</si>
  <si>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</si>
  <si>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</si>
  <si>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</si>
  <si>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</si>
  <si>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</si>
  <si>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</si>
  <si>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</si>
  <si>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</si>
  <si>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</si>
  <si>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</si>
  <si>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</si>
  <si>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</si>
  <si>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</si>
  <si>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</si>
  <si>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</si>
  <si>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</si>
  <si>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</si>
  <si>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</si>
  <si>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</si>
  <si>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</si>
  <si>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</si>
  <si>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</si>
  <si>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</si>
  <si>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</si>
  <si>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</si>
  <si>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</si>
  <si>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</si>
  <si>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</si>
  <si>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</si>
  <si>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</si>
  <si>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</si>
  <si>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</si>
  <si>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</si>
  <si>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</si>
  <si>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</si>
  <si>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</si>
  <si>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</si>
  <si>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</si>
  <si>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</si>
  <si>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</si>
  <si>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</si>
  <si>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</si>
  <si>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</si>
  <si>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</si>
  <si>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</si>
  <si>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</si>
  <si>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</si>
  <si>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</si>
  <si>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</si>
  <si>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</si>
  <si>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</si>
  <si>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</si>
  <si>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</si>
  <si>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</si>
  <si>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</si>
  <si>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</si>
  <si>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</si>
  <si>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</si>
  <si>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</si>
  <si>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</si>
  <si>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</si>
  <si>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</si>
  <si>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</si>
  <si>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</si>
  <si>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</si>
  <si>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</si>
  <si>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</si>
  <si>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</si>
  <si>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</si>
  <si>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</si>
  <si>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</si>
  <si>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</si>
  <si>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</si>
  <si>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</si>
  <si>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</si>
  <si>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</si>
  <si>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</si>
  <si>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</si>
  <si>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</si>
  <si>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</si>
  <si>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</si>
  <si>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</si>
  <si>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</si>
  <si>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</si>
  <si>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</si>
  <si>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</si>
  <si>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</si>
  <si>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</si>
  <si>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</si>
  <si>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</si>
  <si>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</si>
  <si>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</si>
  <si>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</si>
  <si>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</si>
  <si>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</si>
  <si>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</si>
  <si>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</si>
  <si>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</si>
  <si>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</si>
  <si>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</si>
  <si>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</si>
  <si>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</si>
  <si>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</si>
  <si>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</si>
  <si>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</si>
  <si>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</si>
  <si>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</si>
  <si>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</si>
  <si>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</si>
  <si>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</si>
  <si>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</si>
  <si>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</si>
  <si>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</si>
  <si>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</si>
  <si>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</si>
  <si>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</si>
  <si>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</si>
  <si>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</si>
  <si>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</si>
  <si>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</si>
  <si>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</si>
  <si>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</si>
  <si>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</si>
  <si>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</si>
  <si>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</si>
  <si>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</si>
  <si>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</si>
  <si>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</si>
  <si>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</si>
  <si>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</si>
  <si>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</si>
  <si>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</si>
  <si>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</si>
  <si>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</si>
  <si>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</si>
  <si>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</si>
  <si>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</si>
  <si>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</si>
  <si>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</si>
  <si>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</si>
  <si>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</si>
  <si>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</si>
  <si>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</si>
  <si>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</si>
  <si>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</si>
  <si>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</si>
  <si>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</si>
  <si>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</si>
  <si>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</si>
  <si>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</si>
  <si>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</si>
  <si>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</si>
  <si>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</si>
  <si>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</si>
  <si>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</si>
  <si>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</si>
  <si>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</si>
  <si>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</si>
  <si>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</si>
  <si>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</si>
  <si>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</si>
  <si>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</si>
  <si>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</si>
  <si>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</si>
  <si>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</si>
  <si>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</si>
  <si>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</si>
  <si>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</si>
  <si>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</si>
  <si>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</si>
  <si>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</si>
  <si>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</si>
  <si>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</si>
  <si>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</si>
  <si>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</si>
  <si>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</si>
  <si>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</si>
  <si>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</si>
  <si>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</si>
  <si>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</si>
  <si>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</si>
  <si>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</si>
  <si>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</si>
  <si>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</si>
  <si>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</si>
  <si>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</si>
  <si>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</si>
  <si>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</si>
  <si>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</si>
  <si>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</si>
  <si>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</si>
  <si>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</si>
  <si>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</si>
  <si>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</si>
  <si>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</si>
  <si>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</si>
  <si>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</si>
  <si>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</si>
  <si>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</si>
  <si>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</si>
  <si>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</si>
  <si>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</si>
  <si>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</si>
  <si>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</si>
  <si>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</si>
  <si>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</si>
  <si>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</si>
  <si>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</si>
  <si>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</si>
  <si>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</si>
  <si>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</si>
  <si>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</si>
  <si>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</si>
  <si>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</si>
  <si>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</si>
  <si>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</si>
  <si>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</si>
  <si>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</si>
  <si>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</si>
  <si>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</si>
  <si>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</si>
  <si>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</si>
  <si>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</si>
  <si>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</si>
  <si>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</si>
  <si>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</si>
  <si>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</si>
  <si>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</si>
  <si>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</si>
  <si>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</si>
  <si>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</si>
  <si>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</si>
  <si>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</si>
  <si>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</si>
  <si>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</si>
  <si>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</si>
  <si>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</si>
  <si>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</si>
  <si>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</si>
  <si>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</si>
  <si>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</si>
  <si>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</si>
  <si>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</si>
  <si>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</si>
  <si>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</si>
  <si>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</si>
  <si>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</si>
  <si>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</si>
  <si>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</si>
  <si>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</si>
  <si>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</si>
  <si>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</si>
  <si>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</si>
  <si>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</si>
  <si>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</si>
  <si>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</si>
  <si>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</si>
  <si>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</si>
  <si>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</si>
  <si>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</si>
  <si>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</si>
  <si>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</si>
  <si>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</si>
  <si>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</si>
  <si>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</si>
  <si>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</si>
  <si>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</si>
  <si>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</si>
  <si>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</si>
  <si>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</si>
  <si>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</si>
  <si>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</si>
  <si>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</si>
  <si>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</si>
  <si>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</si>
  <si>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</si>
  <si>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</si>
  <si>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</si>
  <si>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</si>
  <si>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</si>
  <si>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</si>
  <si>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</si>
  <si>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</si>
  <si>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</si>
  <si>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</si>
  <si>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</si>
  <si>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</si>
  <si>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</si>
  <si>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</si>
  <si>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</si>
  <si>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</si>
  <si>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</si>
  <si>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</si>
  <si>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</si>
  <si>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</si>
  <si>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</si>
  <si>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</si>
  <si>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</si>
  <si>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</si>
  <si>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</si>
  <si>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</si>
  <si>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</si>
  <si>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</si>
  <si>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</si>
  <si>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</si>
  <si>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</si>
  <si>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</si>
  <si>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</si>
  <si>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</si>
  <si>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</si>
  <si>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</si>
  <si>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</si>
  <si>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</si>
  <si>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</si>
  <si>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</si>
  <si>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</si>
  <si>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</si>
  <si>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</si>
  <si>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</si>
  <si>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</si>
  <si>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</si>
  <si>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</si>
  <si>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</si>
  <si>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</si>
  <si>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</si>
  <si>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</si>
  <si>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</si>
  <si>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</si>
  <si>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</si>
  <si>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</si>
  <si>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</si>
  <si>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</si>
  <si>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</si>
  <si>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</si>
  <si>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</si>
  <si>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</si>
  <si>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</si>
  <si>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</si>
  <si>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</si>
  <si>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</si>
  <si>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</si>
  <si>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</si>
  <si>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</si>
  <si>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</si>
  <si>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</si>
  <si>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</si>
  <si>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</si>
  <si>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</si>
  <si>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</si>
  <si>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</si>
  <si>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</si>
  <si>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</si>
  <si>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</si>
  <si>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</si>
  <si>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</si>
  <si>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</si>
  <si>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</si>
  <si>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</si>
  <si>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</si>
  <si>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</si>
  <si>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</si>
  <si>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</si>
  <si>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</si>
  <si>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</si>
  <si>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</si>
  <si>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</si>
  <si>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</si>
  <si>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</si>
  <si>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</si>
  <si>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</si>
  <si>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</si>
  <si>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</si>
  <si>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</si>
  <si>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</si>
  <si>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</si>
  <si>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</si>
  <si>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</si>
  <si>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</si>
  <si>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</si>
  <si>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</si>
  <si>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</si>
  <si>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</si>
  <si>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</si>
  <si>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</si>
  <si>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</si>
  <si>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</si>
  <si>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</si>
  <si>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</si>
  <si>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</si>
  <si>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</si>
  <si>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</si>
  <si>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</si>
  <si>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</si>
  <si>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</si>
  <si>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</si>
  <si>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</si>
  <si>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</si>
  <si>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</si>
  <si>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</si>
  <si>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</si>
  <si>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</si>
  <si>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</si>
  <si>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</si>
  <si>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</si>
  <si>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</si>
  <si>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</si>
  <si>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</si>
  <si>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</si>
  <si>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</si>
  <si>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</si>
  <si>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</si>
  <si>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</si>
  <si>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</si>
  <si>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</si>
  <si>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</si>
  <si>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</si>
  <si>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</si>
  <si>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</si>
  <si>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</si>
  <si>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</si>
  <si>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</si>
  <si>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</si>
  <si>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</si>
  <si>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</si>
  <si>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</si>
  <si>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</si>
  <si>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</si>
  <si>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</si>
  <si>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</si>
  <si>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</si>
  <si>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</si>
  <si>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</si>
  <si>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</si>
  <si>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</si>
  <si>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</si>
  <si>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</si>
  <si>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</si>
  <si>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</si>
  <si>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</si>
  <si>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</si>
  <si>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</si>
  <si>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</si>
  <si>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</si>
  <si>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</si>
  <si>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</si>
  <si>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</si>
  <si>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</si>
  <si>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</si>
  <si>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</si>
  <si>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</si>
  <si>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</si>
  <si>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</si>
  <si>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</si>
  <si>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</si>
  <si>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</si>
  <si>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</si>
  <si>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</si>
  <si>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</si>
  <si>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</si>
  <si>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</si>
  <si>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</si>
  <si>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</si>
  <si>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</si>
  <si>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</si>
  <si>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</si>
  <si>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</si>
  <si>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</si>
  <si>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</si>
  <si>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</si>
  <si>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</si>
  <si>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</si>
  <si>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</si>
  <si>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</si>
  <si>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</si>
  <si>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</si>
  <si>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</si>
  <si>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</si>
  <si>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</si>
  <si>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</si>
  <si>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</si>
  <si>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</si>
  <si>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</si>
  <si>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</si>
  <si>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</si>
  <si>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</si>
  <si>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</si>
  <si>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</si>
  <si>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</si>
  <si>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</si>
  <si>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</si>
  <si>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</si>
  <si>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</si>
  <si>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</si>
  <si>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</si>
  <si>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</si>
  <si>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</si>
  <si>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</si>
  <si>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</si>
  <si>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</si>
  <si>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</si>
  <si>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</si>
  <si>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</si>
  <si>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</si>
  <si>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</si>
  <si>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</si>
  <si>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</si>
  <si>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</si>
  <si>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</si>
  <si>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</si>
  <si>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</si>
  <si>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</si>
  <si>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</si>
  <si>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</si>
  <si>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</si>
  <si>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</si>
  <si>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</si>
  <si>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</si>
  <si>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</si>
  <si>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</si>
  <si>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</si>
  <si>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</si>
  <si>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</si>
  <si>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</si>
  <si>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</si>
  <si>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</si>
  <si>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</si>
  <si>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</si>
  <si>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</si>
  <si>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</si>
  <si>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</si>
  <si>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</si>
  <si>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</si>
  <si>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</si>
  <si>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</si>
  <si>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</si>
  <si>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</si>
  <si>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</si>
  <si>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</si>
  <si>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</si>
  <si>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</si>
  <si>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</si>
  <si>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</si>
  <si>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</si>
  <si>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</si>
  <si>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</si>
  <si>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</si>
  <si>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</si>
  <si>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</si>
  <si>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</si>
  <si>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</si>
  <si>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</si>
  <si>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</si>
  <si>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</si>
  <si>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</si>
  <si>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</si>
  <si>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</si>
  <si>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</si>
  <si>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</si>
  <si>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</si>
  <si>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</si>
  <si>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</si>
  <si>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</si>
  <si>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</si>
  <si>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</si>
  <si>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</si>
  <si>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</si>
  <si>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</si>
  <si>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</si>
  <si>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</si>
  <si>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</si>
  <si>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</si>
  <si>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</si>
  <si>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</si>
  <si>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</si>
  <si>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</si>
  <si>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</si>
  <si>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</si>
  <si>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</si>
  <si>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</si>
  <si>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</si>
  <si>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</si>
  <si>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</si>
  <si>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</si>
  <si>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</si>
  <si>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</si>
  <si>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</si>
  <si>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</si>
  <si>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</si>
  <si>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</si>
  <si>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</si>
  <si>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</si>
  <si>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</si>
  <si>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</si>
  <si>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</si>
  <si>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</si>
  <si>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</si>
  <si>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</si>
  <si>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</si>
  <si>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</si>
  <si>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</si>
  <si>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</si>
  <si>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</si>
  <si>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</si>
  <si>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</si>
  <si>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</si>
  <si>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</si>
  <si>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</si>
  <si>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</si>
  <si>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</si>
  <si>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</si>
  <si>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</si>
  <si>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</si>
  <si>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</si>
  <si>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</si>
  <si>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</si>
  <si>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</si>
  <si>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</si>
  <si>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</si>
  <si>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</si>
  <si>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</si>
  <si>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</si>
  <si>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</si>
  <si>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</si>
  <si>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</si>
  <si>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</si>
  <si>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</si>
  <si>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</si>
  <si>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</si>
  <si>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</si>
  <si>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</si>
  <si>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</si>
  <si>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</si>
  <si>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</si>
  <si>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</si>
  <si>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</si>
  <si>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</si>
  <si>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</si>
  <si>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</si>
  <si>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</si>
  <si>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</si>
  <si>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</si>
  <si>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</si>
  <si>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</si>
  <si>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</si>
  <si>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</si>
  <si>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</si>
  <si>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</si>
  <si>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</si>
  <si>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</si>
  <si>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</si>
  <si>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</si>
  <si>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</si>
  <si>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</si>
  <si>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</si>
  <si>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</si>
  <si>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</si>
  <si>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</si>
  <si>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</si>
  <si>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</si>
  <si>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</si>
  <si>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</si>
  <si>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</si>
  <si>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</si>
  <si>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</si>
  <si>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</si>
  <si>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</si>
  <si>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</si>
  <si>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</si>
  <si>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</si>
  <si>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</si>
  <si>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</si>
  <si>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</si>
  <si>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</si>
  <si>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</si>
  <si>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</si>
  <si>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</si>
  <si>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</si>
  <si>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</si>
  <si>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</si>
  <si>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</si>
  <si>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</si>
  <si>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</si>
  <si>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</si>
  <si>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</si>
  <si>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</si>
  <si>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</si>
  <si>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</si>
  <si>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</si>
  <si>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</si>
  <si>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</si>
  <si>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</si>
  <si>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</si>
  <si>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</si>
  <si>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</si>
  <si>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</si>
  <si>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</si>
  <si>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</si>
  <si>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</si>
  <si>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</si>
  <si>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</si>
  <si>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</si>
  <si>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</si>
  <si>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</si>
  <si>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</si>
  <si>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</si>
  <si>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</si>
  <si>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</si>
  <si>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</si>
  <si>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</si>
  <si>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</si>
  <si>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</si>
  <si>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</si>
  <si>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</si>
  <si>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</si>
  <si>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</si>
  <si>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</si>
  <si>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</si>
  <si>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</si>
  <si>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</si>
  <si>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</si>
  <si>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</si>
  <si>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</si>
  <si>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</si>
  <si>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</si>
  <si>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</si>
  <si>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</si>
  <si>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</si>
  <si>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</si>
  <si>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</si>
  <si>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</si>
  <si>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</si>
  <si>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</si>
  <si>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</si>
  <si>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</si>
  <si>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</si>
  <si>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</si>
  <si>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</si>
  <si>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</si>
  <si>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</si>
  <si>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</si>
  <si>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</si>
  <si>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</si>
  <si>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</si>
  <si>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</si>
  <si>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</si>
  <si>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</si>
  <si>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</si>
  <si>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</si>
  <si>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</si>
  <si>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</si>
  <si>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</si>
  <si>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</si>
  <si>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</si>
  <si>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</si>
  <si>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</si>
  <si>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</si>
  <si>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</si>
  <si>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</si>
  <si>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</si>
  <si>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</si>
  <si>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</si>
  <si>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</si>
  <si>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</si>
  <si>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</si>
  <si>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</si>
  <si>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</si>
  <si>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</si>
  <si>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</si>
  <si>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</si>
  <si>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</si>
  <si>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</si>
  <si>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</si>
  <si>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</si>
  <si>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</si>
  <si>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</si>
  <si>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</si>
  <si>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</si>
  <si>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</si>
  <si>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</si>
  <si>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</si>
  <si>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</si>
  <si>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</si>
  <si>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</si>
  <si>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</si>
  <si>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</si>
  <si>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</si>
  <si>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</si>
  <si>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</si>
  <si>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</si>
  <si>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</si>
  <si>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</si>
  <si>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</si>
  <si>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</si>
  <si>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</si>
  <si>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</si>
  <si>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</si>
  <si>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</si>
  <si>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</si>
  <si>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</si>
  <si>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</si>
  <si>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</si>
  <si>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</si>
  <si>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</si>
  <si>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</si>
  <si>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</si>
  <si>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</si>
  <si>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</si>
  <si>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</si>
  <si>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</si>
  <si>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</si>
  <si>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</si>
  <si>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</si>
  <si>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</si>
  <si>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</si>
  <si>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</si>
  <si>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</si>
  <si>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</si>
  <si>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</si>
  <si>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</si>
  <si>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</si>
  <si>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</si>
  <si>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</si>
  <si>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</si>
  <si>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</si>
  <si>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</si>
  <si>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</si>
  <si>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</si>
  <si>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</si>
  <si>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</si>
  <si>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</si>
  <si>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</si>
  <si>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</si>
  <si>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</si>
  <si>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</si>
  <si>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</si>
  <si>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</si>
  <si>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</si>
  <si>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</si>
  <si>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</si>
  <si>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</si>
  <si>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</si>
  <si>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</si>
  <si>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</si>
  <si>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</si>
  <si>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</si>
  <si>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</si>
  <si>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</si>
  <si>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</si>
  <si>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</si>
  <si>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</si>
  <si>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</si>
  <si>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</si>
  <si>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</si>
  <si>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</si>
  <si>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</si>
  <si>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</si>
  <si>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</si>
  <si>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</si>
  <si>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</si>
  <si>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</si>
  <si>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</si>
  <si>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</si>
  <si>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</si>
  <si>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</si>
  <si>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</si>
  <si>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</si>
  <si>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</si>
  <si>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</si>
  <si>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</si>
  <si>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</si>
  <si>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</si>
  <si>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</si>
  <si>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</si>
  <si>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</si>
  <si>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</si>
  <si>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</si>
  <si>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</si>
  <si>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</si>
  <si>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</si>
  <si>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</si>
  <si>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</si>
  <si>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</si>
  <si>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</si>
  <si>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</si>
  <si>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</si>
  <si>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</si>
  <si>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</si>
  <si>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</si>
  <si>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</si>
  <si>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</si>
  <si>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</si>
  <si>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</si>
  <si>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</si>
  <si>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</si>
  <si>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</si>
  <si>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</si>
  <si>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</si>
  <si>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</si>
  <si>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</si>
  <si>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</si>
  <si>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</si>
  <si>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</si>
  <si>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</si>
  <si>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</si>
  <si>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</si>
  <si>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</si>
  <si>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</si>
  <si>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</si>
  <si>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</si>
  <si>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</si>
  <si>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</si>
  <si>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</si>
  <si>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</si>
  <si>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</si>
  <si>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</si>
  <si>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</si>
  <si>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</si>
  <si>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</si>
  <si>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</si>
  <si>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</si>
  <si>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</si>
  <si>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</si>
  <si>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</si>
  <si>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</si>
  <si>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</si>
  <si>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</si>
  <si>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</si>
  <si>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</si>
  <si>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</si>
  <si>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</si>
  <si>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</si>
  <si>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</si>
  <si>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</si>
  <si>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</si>
  <si>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</si>
  <si>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</si>
  <si>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</si>
  <si>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</si>
  <si>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</si>
  <si>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</si>
  <si>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</si>
  <si>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</si>
  <si>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</si>
  <si>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</si>
  <si>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</si>
  <si>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</si>
  <si>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</si>
  <si>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</si>
  <si>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</si>
  <si>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</si>
  <si>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</si>
  <si>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</si>
  <si>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</si>
  <si>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</si>
  <si>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</si>
  <si>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</si>
  <si>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</si>
  <si>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</si>
  <si>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</si>
  <si>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</si>
  <si>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</si>
  <si>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</si>
  <si>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</si>
  <si>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</si>
  <si>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</si>
  <si>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</si>
  <si>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</si>
  <si>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</si>
  <si>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</si>
  <si>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</si>
  <si>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</si>
  <si>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</si>
  <si>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</si>
  <si>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</si>
  <si>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</si>
  <si>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</si>
  <si>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</si>
  <si>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</si>
  <si>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</si>
  <si>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</si>
  <si>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</si>
  <si>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</si>
  <si>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</si>
  <si>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</si>
  <si>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</si>
  <si>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</si>
  <si>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</si>
  <si>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</si>
  <si>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</si>
  <si>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</si>
  <si>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</si>
  <si>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</si>
  <si>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</si>
  <si>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</si>
  <si>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</si>
  <si>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</si>
  <si>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</si>
  <si>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</si>
  <si>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</si>
  <si>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</si>
  <si>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</si>
  <si>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</si>
  <si>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</si>
  <si>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</si>
  <si>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</si>
  <si>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</si>
  <si>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</si>
  <si>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</si>
  <si>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</si>
  <si>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</si>
  <si>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</si>
  <si>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</si>
  <si>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</si>
  <si>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</si>
  <si>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</si>
  <si>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</si>
  <si>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</si>
  <si>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</si>
  <si>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</si>
  <si>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</si>
  <si>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</si>
  <si>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</si>
  <si>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</si>
  <si>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</si>
  <si>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</si>
  <si>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</si>
  <si>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</si>
  <si>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</si>
  <si>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</si>
  <si>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</si>
  <si>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</si>
  <si>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</si>
  <si>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</si>
  <si>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</si>
  <si>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</si>
  <si>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</si>
  <si>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</si>
  <si>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</si>
  <si>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</si>
  <si>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</si>
  <si>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</si>
  <si>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</si>
  <si>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</si>
  <si>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</si>
  <si>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</si>
  <si>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</si>
  <si>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</si>
  <si>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</si>
  <si>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</si>
  <si>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</si>
  <si>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</si>
  <si>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</si>
  <si>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</si>
  <si>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</si>
  <si>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</si>
  <si>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</si>
  <si>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</si>
  <si>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</si>
  <si>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</si>
  <si>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</si>
  <si>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</si>
  <si>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</si>
  <si>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</si>
  <si>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</si>
  <si>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</si>
  <si>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</si>
  <si>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</si>
  <si>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</si>
  <si>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</si>
  <si>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</si>
  <si>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</si>
  <si>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</si>
  <si>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</si>
  <si>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</si>
  <si>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</si>
  <si>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</si>
  <si>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</si>
  <si>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</si>
  <si>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</si>
  <si>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</si>
  <si>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</si>
  <si>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</si>
  <si>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</si>
  <si>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</si>
  <si>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</si>
  <si>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</si>
  <si>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</si>
  <si>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</si>
  <si>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</si>
  <si>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</si>
  <si>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</si>
  <si>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</si>
  <si>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</si>
  <si>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</si>
  <si>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</si>
  <si>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</si>
  <si>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</si>
  <si>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</si>
  <si>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</si>
  <si>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</si>
  <si>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</si>
  <si>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</si>
  <si>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</si>
  <si>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</si>
  <si>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</si>
  <si>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</si>
  <si>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</si>
  <si>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</si>
  <si>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</si>
  <si>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</si>
  <si>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</si>
  <si>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</si>
  <si>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</si>
  <si>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</si>
  <si>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</si>
  <si>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</si>
  <si>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</si>
  <si>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</si>
  <si>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</si>
  <si>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</si>
  <si>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</si>
  <si>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</si>
  <si>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</si>
  <si>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</si>
  <si>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</si>
  <si>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</si>
  <si>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</si>
  <si>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</si>
  <si>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</si>
  <si>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</si>
  <si>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</si>
  <si>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</si>
  <si>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</si>
  <si>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</si>
  <si>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</si>
  <si>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</si>
  <si>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</si>
  <si>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</si>
  <si>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</si>
  <si>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</si>
  <si>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</si>
  <si>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</si>
  <si>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</si>
  <si>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</si>
  <si>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</si>
  <si>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</si>
  <si>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</si>
  <si>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</si>
  <si>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</si>
  <si>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</si>
  <si>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</si>
  <si>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</si>
  <si>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</si>
  <si>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</si>
  <si>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</si>
  <si>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</si>
  <si>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</si>
  <si>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</si>
  <si>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</si>
  <si>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</si>
  <si>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</si>
  <si>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</si>
  <si>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</si>
  <si>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</si>
  <si>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</si>
  <si>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</si>
  <si>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</si>
  <si>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</si>
  <si>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</si>
  <si>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</si>
  <si>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</si>
  <si>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</si>
  <si>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</si>
  <si>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</si>
  <si>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</si>
  <si>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</si>
  <si>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</si>
  <si>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</si>
  <si>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</si>
  <si>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</si>
  <si>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</si>
  <si>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</si>
  <si>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</si>
  <si>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</si>
  <si>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</si>
  <si>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</si>
  <si>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</si>
  <si>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</si>
  <si>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</si>
  <si>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</si>
  <si>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</si>
  <si>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</si>
  <si>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</si>
  <si>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</si>
  <si>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</si>
  <si>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</si>
  <si>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</si>
  <si>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</si>
  <si>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</si>
  <si>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</si>
  <si>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</si>
  <si>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</si>
  <si>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</si>
  <si>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</si>
  <si>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</si>
  <si>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</si>
  <si>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</si>
  <si>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</si>
  <si>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</si>
  <si>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</si>
  <si>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</si>
  <si>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</si>
  <si>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</si>
  <si>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</si>
  <si>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</si>
  <si>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</si>
  <si>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</si>
  <si>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</si>
  <si>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</si>
  <si>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</si>
  <si>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</si>
  <si>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</si>
  <si>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</si>
  <si>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</si>
  <si>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</si>
  <si>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</si>
  <si>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</si>
  <si>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</si>
  <si>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</si>
  <si>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</si>
  <si>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</si>
  <si>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</si>
  <si>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</si>
  <si>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</si>
  <si>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</si>
  <si>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</si>
  <si>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</si>
  <si>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</si>
  <si>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</si>
  <si>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</si>
  <si>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</si>
  <si>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</si>
  <si>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</si>
  <si>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</si>
  <si>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</si>
  <si>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</si>
  <si>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</si>
  <si>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</si>
  <si>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</si>
  <si>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</si>
  <si>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</si>
  <si>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</si>
  <si>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</si>
  <si>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</si>
  <si>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</si>
  <si>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</si>
  <si>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</si>
  <si>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</si>
  <si>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</si>
  <si>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</si>
  <si>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</si>
  <si>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</si>
  <si>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</si>
  <si>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</si>
  <si>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</si>
  <si>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</si>
  <si>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</si>
  <si>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</si>
  <si>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</si>
  <si>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</si>
  <si>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</si>
  <si>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</si>
  <si>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</si>
  <si>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</si>
  <si>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</si>
  <si>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</si>
  <si>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</si>
  <si>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</si>
  <si>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</si>
  <si>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</si>
  <si>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</si>
  <si>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</si>
  <si>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</si>
  <si>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</si>
  <si>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</si>
  <si>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</si>
  <si>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</si>
  <si>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</si>
  <si>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</si>
  <si>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</si>
  <si>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</si>
  <si>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</si>
  <si>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</si>
  <si>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</si>
  <si>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</si>
  <si>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</si>
  <si>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</si>
  <si>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</si>
  <si>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</si>
  <si>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</si>
  <si>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</si>
  <si>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</si>
  <si>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</si>
  <si>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</si>
  <si>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</si>
  <si>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</si>
  <si>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</si>
  <si>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</si>
  <si>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</si>
  <si>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</si>
  <si>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</si>
  <si>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</si>
  <si>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</si>
  <si>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</si>
  <si>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</si>
  <si>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</si>
  <si>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</si>
  <si>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</si>
  <si>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</si>
  <si>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</si>
  <si>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</si>
  <si>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</si>
  <si>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</si>
  <si>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</si>
  <si>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</si>
  <si>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</si>
  <si>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</si>
  <si>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</si>
  <si>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</si>
  <si>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</si>
  <si>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</si>
  <si>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</si>
  <si>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</si>
  <si>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</si>
  <si>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</si>
  <si>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</si>
  <si>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</si>
  <si>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</si>
  <si>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</si>
  <si>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</si>
  <si>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</si>
  <si>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</si>
  <si>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</si>
  <si>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</si>
  <si>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</si>
  <si>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</si>
  <si>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</si>
  <si>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</si>
  <si>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</si>
  <si>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</si>
  <si>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</si>
  <si>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</si>
  <si>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</si>
  <si>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</si>
  <si>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</si>
  <si>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</si>
  <si>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</si>
  <si>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</si>
  <si>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</si>
  <si>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</si>
  <si>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</si>
  <si>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</si>
  <si>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</si>
  <si>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</si>
  <si>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</si>
  <si>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</si>
  <si>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</si>
  <si>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</si>
  <si>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</si>
  <si>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</si>
  <si>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</si>
  <si>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</si>
  <si>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</si>
  <si>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</si>
  <si>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</si>
  <si>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</si>
  <si>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</si>
  <si>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</si>
  <si>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</si>
  <si>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</si>
  <si>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</si>
  <si>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</si>
  <si>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</si>
  <si>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</si>
  <si>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</si>
  <si>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</si>
  <si>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</si>
  <si>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</si>
  <si>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</si>
  <si>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</si>
  <si>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</si>
  <si>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</si>
  <si>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</si>
  <si>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</si>
  <si>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</si>
  <si>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</si>
  <si>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</si>
  <si>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</si>
  <si>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</si>
  <si>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</si>
  <si>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</si>
  <si>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</si>
  <si>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</si>
  <si>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</si>
  <si>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</si>
  <si>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</si>
  <si>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</si>
  <si>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</si>
  <si>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</si>
  <si>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</si>
  <si>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</si>
  <si>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</si>
  <si>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</si>
  <si>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</si>
  <si>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</si>
  <si>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</si>
  <si>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</si>
  <si>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</si>
  <si>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</si>
  <si>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</si>
  <si>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</si>
  <si>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</si>
  <si>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</si>
  <si>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</si>
  <si>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</si>
  <si>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</si>
  <si>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</si>
  <si>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</si>
  <si>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</si>
  <si>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</si>
  <si>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</si>
  <si>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</si>
  <si>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</si>
  <si>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</si>
  <si>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</si>
  <si>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</si>
  <si>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</si>
  <si>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</si>
  <si>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</si>
  <si>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</si>
  <si>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</si>
  <si>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</si>
  <si>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</si>
  <si>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</si>
  <si>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</si>
  <si>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</si>
  <si>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</si>
  <si>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</si>
  <si>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</si>
  <si>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</si>
  <si>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</si>
  <si>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</si>
  <si>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</si>
  <si>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</si>
  <si>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</si>
  <si>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</si>
  <si>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</si>
  <si>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</si>
  <si>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</si>
  <si>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</si>
  <si>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</si>
  <si>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</si>
  <si>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</si>
  <si>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</si>
  <si>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</si>
  <si>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</si>
  <si>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</si>
  <si>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</si>
  <si>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</si>
  <si>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</si>
  <si>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</si>
  <si>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</si>
  <si>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</si>
  <si>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</si>
  <si>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</si>
  <si>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</si>
  <si>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</si>
  <si>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</si>
  <si>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</si>
  <si>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</si>
  <si>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</si>
  <si>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</si>
  <si>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</si>
  <si>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</si>
  <si>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</si>
  <si>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</si>
  <si>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</si>
  <si>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</si>
  <si>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</si>
  <si>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</si>
  <si>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</si>
  <si>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</si>
  <si>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</si>
  <si>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</si>
  <si>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</si>
  <si>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</si>
  <si>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</si>
  <si>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</si>
  <si>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</si>
  <si>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</si>
  <si>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</si>
  <si>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</si>
  <si>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</si>
  <si>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</si>
  <si>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</si>
  <si>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</si>
  <si>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</si>
  <si>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</si>
  <si>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</si>
  <si>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</si>
  <si>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</si>
  <si>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</si>
  <si>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</si>
  <si>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</si>
  <si>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</si>
  <si>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</si>
  <si>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</si>
  <si>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</si>
  <si>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</si>
  <si>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</si>
  <si>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</si>
  <si>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</si>
  <si>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</si>
  <si>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</si>
  <si>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</si>
  <si>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</si>
  <si>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</si>
  <si>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</si>
  <si>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</si>
  <si>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</si>
  <si>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</si>
  <si>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</si>
  <si>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</si>
  <si>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</si>
  <si>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</si>
  <si>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</si>
  <si>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</si>
  <si>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</si>
  <si>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</si>
  <si>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</si>
  <si>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</si>
  <si>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</si>
  <si>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</si>
  <si>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</si>
  <si>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</si>
  <si>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</si>
  <si>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</si>
  <si>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</si>
  <si>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</si>
  <si>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</si>
  <si>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</si>
  <si>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</si>
  <si>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</si>
  <si>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</si>
  <si>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</si>
  <si>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</si>
  <si>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</si>
  <si>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</si>
  <si>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</si>
  <si>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</si>
  <si>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</si>
  <si>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</si>
  <si>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</si>
  <si>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</si>
  <si>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</si>
  <si>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</si>
  <si>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</si>
  <si>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</si>
  <si>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</si>
  <si>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</si>
  <si>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</si>
  <si>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</si>
  <si>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</si>
  <si>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</si>
  <si>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</si>
  <si>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</si>
  <si>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</si>
  <si>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</si>
  <si>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</si>
  <si>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</si>
  <si>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</si>
  <si>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</si>
  <si>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</si>
  <si>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</si>
  <si>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</si>
  <si>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</si>
  <si>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</si>
  <si>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</si>
  <si>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</si>
  <si>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</si>
  <si>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</si>
  <si>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</si>
  <si>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</si>
  <si>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</si>
  <si>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</si>
  <si>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</si>
  <si>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</si>
  <si>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</si>
  <si>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</si>
  <si>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</si>
  <si>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</si>
  <si>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</si>
  <si>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</si>
  <si>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</si>
  <si>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</si>
  <si>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</si>
  <si>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</si>
  <si>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</si>
  <si>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</si>
  <si>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</si>
  <si>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</si>
  <si>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</si>
  <si>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</si>
  <si>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</si>
  <si>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</si>
  <si>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</si>
  <si>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</si>
  <si>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</si>
  <si>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</si>
  <si>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</si>
  <si>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</si>
  <si>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</si>
  <si>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</si>
  <si>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</si>
  <si>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</si>
  <si>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</si>
  <si>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</si>
  <si>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</si>
  <si>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</si>
  <si>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</si>
  <si>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</si>
  <si>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</si>
  <si>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</si>
  <si>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</si>
  <si>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</si>
  <si>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</si>
  <si>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</si>
  <si>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</si>
  <si>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</si>
  <si>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</si>
  <si>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</si>
  <si>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</si>
  <si>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</si>
  <si>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</si>
  <si>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</si>
  <si>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</si>
  <si>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</si>
  <si>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</si>
  <si>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</si>
  <si>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</si>
  <si>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</si>
  <si>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</si>
  <si>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</si>
  <si>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</si>
  <si>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</si>
  <si>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</si>
  <si>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</si>
  <si>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</si>
  <si>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</si>
  <si>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</si>
  <si>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</si>
  <si>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</si>
  <si>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</si>
  <si>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</si>
  <si>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</si>
  <si>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</si>
  <si>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</si>
  <si>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</si>
  <si>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</si>
  <si>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</si>
  <si>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</si>
  <si>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</si>
  <si>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</si>
  <si>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</si>
  <si>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</si>
  <si>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</si>
  <si>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</si>
  <si>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</si>
  <si>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</si>
  <si>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</si>
  <si>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</si>
  <si>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</si>
  <si>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</si>
  <si>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</si>
  <si>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</si>
  <si>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</si>
  <si>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</si>
  <si>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</si>
  <si>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</si>
  <si>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</si>
  <si>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</si>
  <si>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</si>
  <si>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</si>
  <si>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</si>
  <si>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</si>
  <si>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</si>
  <si>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</si>
  <si>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</si>
  <si>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</si>
  <si>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</si>
  <si>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</si>
  <si>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</si>
  <si>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</si>
  <si>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</si>
  <si>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</si>
  <si>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</si>
  <si>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</si>
  <si>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</si>
  <si>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</si>
  <si>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</si>
  <si>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</si>
  <si>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</si>
  <si>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</si>
  <si>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</si>
  <si>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</si>
  <si>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</si>
  <si>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</si>
  <si>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</si>
  <si>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</si>
  <si>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</si>
  <si>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</si>
  <si>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</si>
  <si>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</si>
  <si>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</si>
  <si>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</si>
  <si>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</si>
  <si>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</si>
  <si>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</si>
  <si>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</si>
  <si>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</si>
  <si>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</si>
  <si>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</si>
  <si>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</si>
  <si>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</si>
  <si>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</si>
  <si>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</si>
  <si>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</si>
  <si>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</si>
  <si>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</si>
  <si>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</si>
  <si>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</si>
  <si>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</si>
  <si>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</si>
  <si>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</si>
  <si>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</si>
  <si>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</si>
  <si>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</si>
  <si>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</si>
  <si>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</si>
  <si>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</si>
  <si>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</si>
  <si>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</si>
  <si>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</si>
  <si>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</si>
  <si>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</si>
  <si>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</si>
  <si>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</si>
  <si>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</si>
  <si>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</si>
  <si>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</si>
  <si>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</si>
  <si>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</si>
  <si>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</si>
  <si>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</si>
  <si>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</si>
  <si>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</si>
  <si>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</si>
  <si>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</si>
  <si>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</si>
  <si>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</si>
  <si>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</si>
  <si>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</si>
  <si>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</si>
  <si>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</si>
  <si>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</si>
  <si>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</si>
  <si>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</si>
  <si>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</si>
  <si>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</si>
  <si>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</si>
  <si>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</si>
  <si>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</si>
  <si>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</si>
  <si>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</si>
  <si>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</si>
  <si>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</si>
  <si>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</si>
  <si>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</si>
  <si>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</si>
  <si>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</si>
  <si>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</si>
  <si>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</si>
  <si>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</si>
  <si>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</si>
  <si>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</si>
  <si>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</si>
  <si>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</si>
  <si>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</si>
  <si>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</si>
  <si>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</si>
  <si>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</si>
  <si>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</si>
  <si>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</si>
  <si>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</si>
  <si>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</si>
  <si>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</si>
  <si>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</si>
  <si>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</si>
  <si>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</si>
  <si>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</si>
  <si>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</si>
  <si>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</si>
  <si>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</si>
  <si>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</si>
  <si>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</si>
  <si>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</si>
  <si>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</si>
  <si>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</si>
  <si>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</si>
  <si>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</si>
  <si>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</si>
  <si>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</si>
  <si>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</si>
  <si>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</si>
  <si>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</si>
  <si>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</si>
  <si>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</si>
  <si>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</si>
  <si>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</si>
  <si>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</si>
  <si>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</si>
  <si>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</si>
  <si>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</si>
  <si>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</si>
  <si>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</si>
  <si>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</si>
  <si>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</si>
  <si>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</si>
  <si>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</si>
  <si>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</si>
  <si>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</si>
  <si>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</si>
  <si>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</si>
  <si>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</si>
  <si>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</si>
  <si>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</si>
  <si>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</si>
  <si>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</si>
  <si>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</si>
  <si>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</si>
  <si>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</si>
  <si>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</si>
  <si>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</si>
  <si>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</si>
  <si>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</si>
  <si>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</si>
  <si>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</si>
  <si>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</si>
  <si>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</si>
  <si>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</si>
  <si>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</si>
  <si>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</si>
  <si>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</si>
  <si>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</si>
  <si>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</si>
  <si>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</si>
  <si>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</si>
  <si>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</si>
  <si>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</si>
  <si>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</si>
  <si>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</si>
  <si>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</si>
  <si>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</si>
  <si>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</si>
  <si>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</si>
  <si>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</si>
  <si>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</si>
  <si>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</si>
  <si>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</si>
  <si>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</si>
  <si>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</si>
  <si>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</si>
  <si>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</si>
  <si>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</si>
  <si>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</si>
  <si>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</si>
  <si>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</si>
  <si>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</si>
  <si>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</si>
  <si>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</si>
  <si>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</si>
  <si>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</si>
  <si>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</si>
  <si>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</si>
  <si>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</si>
  <si>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</si>
  <si>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</si>
  <si>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</si>
  <si>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</si>
  <si>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</si>
  <si>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</si>
  <si>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</si>
  <si>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</si>
  <si>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</si>
  <si>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</si>
  <si>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</si>
  <si>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</si>
  <si>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</si>
  <si>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</si>
  <si>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</si>
  <si>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</si>
  <si>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</si>
  <si>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</si>
  <si>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</si>
  <si>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</si>
  <si>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</si>
  <si>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</si>
  <si>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</si>
  <si>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</si>
  <si>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</si>
  <si>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</si>
  <si>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</si>
  <si>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</si>
  <si>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</si>
  <si>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</si>
  <si>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</si>
  <si>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</si>
  <si>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</si>
  <si>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</si>
  <si>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</si>
  <si>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</si>
  <si>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</si>
  <si>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</si>
  <si>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</si>
  <si>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</si>
  <si>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</si>
  <si>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</si>
  <si>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</si>
  <si>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</si>
  <si>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</si>
  <si>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</si>
  <si>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</si>
  <si>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</si>
  <si>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</si>
  <si>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</si>
  <si>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</si>
  <si>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</si>
  <si>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</si>
  <si>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</si>
  <si>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</si>
  <si>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</si>
  <si>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</si>
  <si>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</si>
  <si>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</si>
  <si>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</si>
  <si>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</si>
  <si>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</si>
  <si>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</si>
  <si>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</si>
  <si>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</si>
  <si>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</si>
  <si>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</si>
  <si>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</si>
  <si>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</si>
  <si>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</si>
  <si>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</si>
  <si>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</si>
  <si>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</si>
  <si>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</si>
  <si>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</si>
  <si>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</si>
  <si>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</si>
  <si>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</si>
  <si>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</si>
  <si>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</si>
  <si>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</si>
  <si>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</si>
  <si>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</si>
  <si>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</si>
  <si>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</si>
  <si>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</si>
  <si>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</si>
  <si>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</si>
  <si>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</si>
  <si>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</si>
  <si>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</si>
  <si>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</si>
  <si>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</si>
  <si>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</si>
  <si>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</si>
  <si>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</si>
  <si>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</si>
  <si>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</si>
  <si>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</si>
  <si>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</si>
  <si>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</si>
  <si>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</si>
  <si>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</si>
  <si>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</si>
  <si>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</si>
  <si>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</si>
  <si>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</si>
  <si>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</si>
  <si>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</si>
  <si>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</si>
  <si>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</si>
  <si>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</si>
  <si>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</si>
  <si>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</si>
  <si>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</si>
  <si>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</si>
  <si>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</si>
  <si>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</si>
  <si>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</si>
  <si>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</si>
  <si>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</si>
  <si>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</si>
  <si>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</si>
  <si>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</si>
  <si>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</si>
  <si>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</si>
  <si>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</si>
  <si>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</si>
  <si>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</si>
  <si>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</si>
  <si>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</si>
  <si>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</si>
  <si>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</si>
  <si>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</si>
  <si>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</si>
  <si>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</si>
  <si>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</si>
  <si>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</si>
  <si>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</si>
  <si>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</si>
  <si>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</si>
  <si>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</si>
  <si>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</si>
  <si>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</si>
  <si>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</si>
  <si>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</si>
  <si>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</si>
  <si>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</si>
  <si>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</si>
  <si>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</si>
  <si>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</si>
  <si>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</si>
  <si>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</si>
  <si>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</si>
  <si>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</si>
  <si>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</si>
  <si>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</si>
  <si>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</si>
  <si>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</si>
  <si>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</si>
  <si>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</si>
  <si>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</si>
  <si>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</si>
  <si>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</si>
  <si>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</si>
  <si>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</si>
  <si>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</si>
  <si>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</si>
  <si>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</si>
  <si>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</si>
  <si>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</si>
  <si>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</si>
  <si>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</si>
  <si>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</si>
  <si>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</si>
  <si>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</si>
  <si>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</si>
  <si>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</si>
  <si>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</si>
  <si>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</si>
  <si>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</si>
  <si>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</si>
  <si>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</si>
  <si>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</si>
  <si>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</si>
  <si>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</si>
  <si>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</si>
  <si>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</si>
  <si>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</si>
  <si>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</si>
  <si>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</si>
  <si>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</si>
  <si>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</si>
  <si>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</si>
  <si>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</si>
  <si>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</si>
  <si>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</si>
  <si>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</si>
  <si>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</si>
  <si>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</si>
  <si>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</si>
  <si>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</si>
  <si>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</si>
  <si>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</si>
  <si>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</si>
  <si>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</si>
  <si>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</si>
  <si>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</si>
  <si>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</si>
  <si>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</si>
  <si>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</si>
  <si>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</si>
  <si>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</si>
  <si>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</si>
  <si>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</si>
  <si>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</si>
  <si>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</si>
  <si>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</si>
  <si>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</si>
  <si>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</si>
  <si>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</si>
  <si>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</si>
  <si>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</si>
  <si>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</si>
  <si>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</si>
  <si>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</si>
  <si>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</si>
  <si>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</si>
  <si>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</si>
  <si>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</si>
  <si>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</si>
  <si>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</si>
  <si>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</si>
  <si>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</si>
  <si>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</si>
  <si>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</si>
  <si>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</si>
  <si>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</si>
  <si>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</si>
  <si>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</si>
  <si>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</si>
  <si>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</si>
  <si>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</si>
  <si>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</si>
  <si>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</si>
  <si>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</si>
  <si>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</si>
  <si>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</si>
  <si>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</si>
  <si>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</si>
  <si>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</si>
  <si>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</si>
  <si>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</si>
  <si>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</si>
  <si>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</si>
  <si>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</si>
  <si>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</si>
  <si>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</si>
  <si>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</si>
  <si>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</si>
  <si>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</si>
  <si>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</si>
  <si>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</si>
  <si>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</si>
  <si>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</si>
  <si>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</si>
  <si>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</si>
  <si>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</si>
  <si>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</si>
  <si>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</si>
  <si>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</si>
  <si>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</si>
  <si>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</si>
  <si>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</si>
  <si>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</si>
  <si>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</si>
  <si>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</si>
  <si>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</si>
  <si>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</si>
  <si>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</si>
  <si>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</si>
  <si>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</si>
  <si>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</si>
  <si>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</si>
  <si>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</si>
  <si>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</si>
  <si>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</si>
  <si>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</si>
  <si>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</si>
  <si>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</si>
  <si>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</si>
  <si>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</si>
  <si>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</si>
  <si>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</si>
  <si>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</si>
  <si>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</si>
  <si>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</si>
  <si>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</si>
  <si>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</si>
  <si>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</si>
  <si>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</si>
  <si>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</si>
  <si>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</si>
  <si>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</si>
  <si>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</si>
  <si>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</si>
  <si>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</si>
  <si>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</si>
  <si>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</si>
  <si>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</si>
  <si>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</si>
  <si>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</si>
  <si>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</si>
  <si>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</si>
  <si>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</si>
  <si>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</si>
  <si>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</si>
  <si>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</si>
  <si>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</si>
  <si>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</si>
  <si>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</si>
  <si>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</si>
  <si>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</si>
  <si>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</si>
  <si>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</si>
  <si>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</si>
  <si>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</si>
  <si>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</si>
  <si>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</si>
  <si>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</si>
  <si>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</si>
  <si>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</si>
  <si>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</si>
  <si>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</si>
  <si>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</si>
  <si>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</si>
  <si>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</si>
  <si>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</si>
  <si>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</si>
  <si>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</si>
  <si>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</si>
  <si>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</si>
  <si>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</si>
  <si>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</si>
  <si>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</si>
  <si>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</si>
  <si>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</si>
  <si>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</si>
  <si>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</si>
  <si>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</si>
  <si>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</si>
  <si>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</si>
  <si>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</si>
  <si>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</si>
  <si>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</si>
  <si>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</si>
  <si>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</si>
  <si>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</si>
  <si>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</si>
  <si>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</si>
  <si>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</si>
  <si>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</si>
  <si>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</si>
  <si>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</si>
  <si>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</si>
  <si>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</si>
  <si>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</si>
  <si>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</si>
  <si>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</si>
  <si>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</si>
  <si>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</si>
  <si>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</si>
  <si>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</si>
  <si>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</si>
  <si>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</si>
  <si>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</si>
  <si>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</si>
  <si>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</si>
  <si>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</si>
  <si>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</si>
  <si>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</si>
  <si>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</si>
  <si>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</si>
  <si>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</si>
  <si>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</si>
  <si>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</si>
  <si>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</si>
  <si>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</si>
  <si>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</si>
  <si>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</si>
  <si>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</si>
  <si>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</si>
  <si>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</si>
  <si>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</si>
  <si>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</si>
  <si>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</si>
  <si>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</si>
  <si>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</si>
  <si>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</si>
  <si>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</si>
  <si>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</si>
  <si>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</si>
  <si>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</si>
  <si>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</si>
  <si>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</si>
  <si>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</si>
  <si>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</si>
  <si>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</si>
  <si>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</si>
  <si>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</si>
  <si>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</si>
  <si>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</si>
  <si>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</si>
  <si>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</si>
  <si>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</si>
  <si>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</si>
  <si>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</si>
  <si>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</si>
  <si>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</si>
  <si>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</si>
  <si>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</si>
  <si>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</si>
  <si>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</si>
  <si>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</si>
  <si>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</si>
  <si>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</si>
  <si>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</si>
  <si>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</si>
  <si>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</si>
  <si>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</si>
  <si>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</si>
  <si>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</si>
  <si>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</si>
  <si>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</si>
  <si>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</si>
  <si>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</si>
  <si>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</si>
  <si>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</si>
  <si>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</si>
  <si>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</si>
  <si>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</si>
  <si>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</si>
  <si>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</si>
  <si>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</si>
  <si>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</si>
  <si>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</si>
  <si>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</si>
  <si>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</si>
  <si>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</si>
  <si>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</si>
  <si>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</si>
  <si>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</si>
  <si>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</si>
  <si>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</si>
  <si>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</si>
  <si>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</si>
  <si>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</si>
  <si>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</si>
  <si>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</si>
  <si>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</si>
  <si>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</si>
  <si>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</si>
  <si>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</si>
  <si>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</si>
  <si>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</si>
  <si>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</si>
  <si>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</si>
  <si>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</si>
  <si>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</si>
  <si>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</si>
  <si>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</si>
  <si>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</si>
  <si>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</si>
  <si>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</si>
  <si>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</si>
  <si>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</si>
  <si>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</si>
  <si>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</si>
  <si>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</si>
  <si>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</si>
  <si>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</si>
  <si>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</si>
  <si>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</si>
  <si>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</si>
  <si>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</si>
  <si>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</si>
  <si>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</si>
  <si>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</si>
  <si>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</si>
  <si>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</si>
  <si>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</si>
  <si>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</si>
  <si>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</si>
  <si>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</si>
  <si>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</si>
  <si>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</si>
  <si>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</si>
  <si>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</si>
  <si>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</si>
  <si>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</si>
  <si>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</si>
  <si>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</si>
  <si>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</si>
  <si>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</si>
  <si>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</si>
  <si>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</si>
  <si>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</si>
  <si>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</si>
  <si>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</si>
  <si>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</si>
  <si>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</si>
  <si>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</si>
  <si>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</si>
  <si>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</si>
  <si>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</si>
  <si>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</si>
  <si>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</si>
  <si>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</si>
  <si>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</si>
  <si>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</si>
  <si>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</si>
  <si>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</si>
  <si>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</si>
  <si>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</si>
  <si>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</si>
  <si>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</si>
  <si>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</si>
  <si>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</si>
  <si>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</si>
  <si>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</si>
  <si>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</si>
  <si>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</si>
  <si>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</si>
  <si>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</si>
  <si>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</si>
  <si>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</si>
  <si>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</si>
  <si>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</si>
  <si>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</si>
  <si>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</si>
  <si>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</si>
  <si>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</si>
  <si>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</si>
  <si>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</si>
  <si>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</si>
  <si>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</si>
  <si>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</si>
  <si>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</si>
  <si>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</si>
  <si>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</si>
  <si>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</si>
  <si>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</si>
  <si>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</si>
  <si>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</si>
  <si>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</si>
  <si>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</si>
  <si>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</si>
  <si>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</si>
  <si>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</si>
  <si>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</si>
  <si>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</si>
  <si>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</si>
  <si>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</si>
  <si>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</si>
  <si>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</si>
  <si>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</si>
  <si>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</si>
  <si>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</si>
  <si>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</si>
  <si>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</si>
  <si>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</si>
  <si>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</si>
  <si>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</si>
  <si>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</si>
  <si>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</si>
  <si>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</si>
  <si>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</si>
  <si>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</si>
  <si>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</si>
  <si>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</si>
  <si>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</si>
  <si>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</si>
  <si>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</si>
  <si>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</si>
  <si>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</si>
  <si>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</si>
  <si>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</si>
  <si>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</si>
  <si>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</si>
  <si>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</si>
  <si>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</si>
  <si>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</si>
  <si>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</si>
  <si>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</si>
  <si>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</si>
  <si>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</si>
  <si>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</si>
  <si>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</si>
  <si>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</si>
  <si>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</si>
  <si>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</si>
  <si>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</si>
  <si>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</si>
  <si>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</si>
  <si>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</si>
  <si>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</si>
  <si>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</si>
  <si>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</si>
  <si>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</si>
  <si>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</si>
  <si>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</si>
  <si>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</si>
  <si>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</si>
  <si>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</si>
  <si>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</si>
  <si>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</si>
  <si>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</si>
  <si>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</si>
  <si>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</si>
  <si>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</si>
  <si>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</si>
  <si>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</si>
  <si>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</si>
  <si>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</si>
  <si>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</si>
  <si>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</si>
  <si>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</si>
  <si>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</si>
  <si>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</si>
  <si>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</si>
  <si>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</si>
  <si>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</si>
  <si>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</si>
  <si>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</si>
  <si>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</si>
  <si>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</si>
  <si>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</si>
  <si>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</si>
  <si>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</si>
  <si>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</si>
  <si>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</si>
  <si>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</si>
  <si>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</si>
  <si>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</si>
  <si>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</si>
  <si>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</si>
  <si>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</si>
  <si>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</si>
  <si>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</si>
  <si>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</si>
  <si>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</si>
  <si>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</si>
  <si>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</si>
  <si>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</si>
  <si>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</si>
  <si>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</si>
  <si>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</si>
  <si>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</si>
  <si>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</si>
  <si>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</si>
  <si>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</si>
  <si>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</si>
  <si>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</si>
  <si>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</si>
  <si>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</si>
  <si>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</si>
  <si>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</si>
  <si>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</si>
  <si>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</si>
  <si>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</si>
  <si>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</si>
  <si>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</si>
  <si>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</si>
  <si>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</si>
  <si>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</si>
  <si>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</si>
  <si>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</si>
  <si>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</si>
  <si>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</si>
  <si>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</si>
  <si>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</si>
  <si>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</si>
  <si>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</si>
  <si>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</si>
  <si>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</si>
  <si>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</si>
  <si>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</si>
  <si>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</si>
  <si>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</si>
  <si>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</si>
  <si>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</si>
  <si>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</si>
  <si>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</si>
  <si>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</si>
  <si>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</si>
  <si>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</si>
  <si>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</si>
  <si>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</si>
  <si>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</si>
  <si>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</si>
  <si>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</si>
  <si>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</si>
  <si>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</si>
  <si>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</si>
  <si>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</si>
  <si>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</si>
  <si>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</si>
  <si>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</si>
  <si>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</si>
  <si>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</si>
  <si>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</si>
  <si>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</si>
  <si>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</si>
  <si>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</si>
  <si>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</si>
  <si>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</si>
  <si>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</si>
  <si>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</si>
  <si>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</si>
  <si>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</si>
  <si>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</si>
  <si>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</si>
  <si>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</si>
  <si>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</si>
  <si>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</si>
  <si>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</si>
  <si>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</si>
  <si>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</si>
  <si>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</si>
  <si>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</si>
  <si>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</si>
  <si>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</si>
  <si>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</si>
  <si>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</si>
  <si>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</si>
  <si>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</si>
  <si>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</si>
  <si>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</si>
  <si>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</si>
  <si>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</si>
  <si>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</si>
  <si>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</si>
  <si>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</si>
  <si>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</si>
  <si>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</si>
  <si>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</si>
  <si>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</si>
  <si>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</si>
  <si>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</si>
  <si>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</si>
  <si>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</si>
  <si>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</si>
  <si>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</si>
  <si>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</si>
  <si>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</si>
  <si>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</si>
  <si>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</si>
  <si>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</si>
  <si>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</si>
  <si>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</si>
  <si>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</si>
  <si>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</si>
  <si>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</si>
  <si>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</si>
  <si>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</si>
  <si>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</si>
  <si>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</si>
  <si>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</si>
  <si>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</si>
  <si>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</si>
  <si>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</si>
  <si>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</si>
  <si>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</si>
  <si>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</si>
  <si>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</si>
  <si>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</si>
  <si>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</si>
  <si>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</si>
  <si>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</si>
  <si>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</si>
  <si>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</si>
  <si>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</si>
  <si>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</si>
  <si>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</si>
  <si>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</si>
  <si>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</si>
  <si>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</si>
  <si>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</si>
  <si>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</si>
  <si>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</si>
  <si>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</si>
  <si>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</si>
  <si>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</si>
  <si>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</si>
  <si>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</si>
  <si>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</si>
  <si>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</si>
  <si>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</si>
  <si>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</si>
  <si>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</si>
  <si>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</si>
  <si>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</si>
  <si>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</si>
  <si>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</si>
  <si>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</si>
  <si>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</si>
  <si>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</si>
  <si>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</si>
  <si>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</si>
  <si>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</si>
  <si>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</si>
  <si>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</si>
  <si>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</si>
  <si>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</si>
  <si>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</si>
  <si>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</si>
  <si>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</si>
  <si>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</si>
  <si>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</si>
  <si>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</si>
  <si>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</si>
  <si>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</si>
  <si>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</si>
  <si>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</si>
  <si>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</si>
  <si>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</si>
  <si>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</si>
  <si>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</si>
  <si>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</si>
  <si>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</si>
  <si>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</si>
  <si>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</si>
  <si>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</si>
  <si>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</si>
  <si>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</si>
  <si>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</si>
  <si>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</si>
  <si>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</si>
  <si>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</si>
  <si>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</si>
  <si>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</si>
  <si>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</si>
  <si>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</si>
  <si>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</si>
  <si>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</si>
  <si>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</si>
  <si>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</si>
  <si>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</si>
  <si>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</si>
  <si>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</si>
  <si>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</si>
  <si>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</si>
  <si>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</si>
  <si>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</si>
  <si>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</si>
  <si>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</si>
  <si>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</si>
  <si>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</si>
  <si>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</si>
  <si>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</si>
  <si>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</si>
  <si>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</si>
  <si>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</si>
  <si>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</si>
  <si>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</si>
  <si>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</si>
  <si>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</si>
  <si>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</si>
  <si>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</si>
  <si>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</si>
  <si>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</si>
  <si>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</si>
  <si>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</si>
  <si>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</si>
  <si>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</si>
  <si>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</si>
  <si>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</si>
  <si>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</si>
  <si>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</si>
  <si>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</si>
  <si>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</si>
  <si>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</si>
  <si>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</si>
  <si>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</si>
  <si>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</si>
  <si>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</si>
  <si>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</si>
  <si>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</si>
  <si>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</si>
  <si>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</si>
  <si>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</si>
  <si>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</si>
  <si>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</si>
  <si>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</si>
  <si>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</si>
  <si>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</si>
  <si>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</si>
  <si>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</si>
  <si>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</si>
  <si>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</si>
  <si>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</si>
  <si>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</si>
  <si>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</si>
  <si>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</si>
  <si>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</si>
  <si>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</si>
  <si>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</si>
  <si>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</si>
  <si>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</si>
  <si>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</si>
  <si>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</si>
  <si>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</si>
  <si>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</si>
  <si>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</si>
  <si>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</si>
  <si>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</si>
  <si>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</si>
  <si>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</si>
  <si>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</si>
  <si>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</si>
  <si>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</si>
  <si>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</si>
  <si>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</si>
  <si>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</si>
  <si>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</si>
  <si>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</si>
  <si>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</si>
  <si>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</si>
  <si>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</si>
  <si>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</si>
  <si>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</si>
  <si>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</si>
  <si>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</si>
  <si>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</si>
  <si>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</si>
  <si>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</si>
  <si>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</si>
  <si>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</si>
  <si>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</si>
  <si>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</si>
  <si>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</si>
  <si>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</si>
  <si>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</si>
  <si>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</si>
  <si>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</si>
  <si>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</si>
  <si>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</si>
  <si>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</si>
  <si>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</si>
  <si>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</si>
  <si>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</si>
  <si>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</si>
  <si>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</si>
  <si>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</si>
  <si>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</si>
  <si>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</si>
  <si>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</si>
  <si>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</si>
  <si>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</si>
  <si>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</si>
  <si>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</si>
  <si>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</si>
  <si>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</si>
  <si>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</si>
  <si>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</si>
  <si>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</si>
  <si>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</si>
  <si>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</si>
  <si>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</si>
  <si>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</si>
  <si>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</si>
  <si>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</si>
  <si>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</si>
  <si>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</si>
  <si>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</si>
  <si>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</si>
  <si>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</si>
  <si>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</si>
  <si>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</si>
  <si>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</si>
  <si>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</si>
  <si>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</si>
  <si>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</si>
  <si>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</si>
  <si>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</si>
  <si>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</si>
  <si>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</si>
  <si>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</si>
  <si>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</si>
  <si>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</si>
  <si>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</si>
  <si>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</si>
  <si>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</si>
  <si>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</si>
  <si>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</si>
  <si>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</si>
  <si>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</si>
  <si>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</si>
  <si>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</si>
  <si>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</si>
  <si>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</si>
  <si>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</si>
  <si>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</si>
  <si>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</si>
  <si>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</si>
  <si>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</si>
  <si>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</si>
  <si>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</si>
  <si>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</si>
  <si>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</si>
  <si>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</si>
  <si>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</si>
  <si>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</si>
  <si>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</si>
  <si>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</si>
  <si>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</si>
  <si>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</si>
  <si>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</si>
  <si>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</si>
  <si>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</si>
  <si>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</si>
  <si>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</si>
  <si>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</si>
  <si>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</si>
  <si>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</si>
  <si>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</si>
  <si>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</si>
  <si>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</si>
  <si>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</si>
  <si>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</si>
  <si>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</si>
  <si>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</si>
  <si>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</si>
  <si>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</si>
  <si>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</si>
  <si>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</si>
  <si>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</si>
  <si>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</si>
  <si>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</si>
  <si>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</si>
  <si>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</si>
  <si>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</si>
  <si>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</si>
  <si>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</si>
  <si>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</si>
  <si>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</si>
  <si>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</si>
  <si>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</si>
  <si>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</si>
  <si>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</si>
  <si>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</si>
  <si>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</si>
  <si>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</si>
  <si>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</si>
  <si>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</si>
  <si>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</si>
  <si>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</si>
  <si>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</si>
  <si>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</si>
  <si>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</si>
  <si>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</si>
  <si>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</si>
  <si>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</si>
  <si>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</si>
  <si>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</si>
  <si>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</si>
  <si>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</si>
  <si>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</si>
  <si>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</si>
  <si>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</si>
  <si>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</si>
  <si>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</si>
  <si>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</si>
  <si>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</si>
  <si>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</si>
  <si>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</si>
  <si>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</si>
  <si>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</si>
  <si>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</si>
  <si>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</si>
  <si>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</si>
  <si>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</si>
  <si>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</si>
  <si>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</si>
  <si>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</si>
  <si>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</si>
  <si>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</si>
  <si>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</si>
  <si>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</si>
  <si>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</si>
  <si>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</si>
  <si>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</si>
  <si>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</si>
  <si>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</si>
  <si>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</si>
  <si>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</si>
  <si>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</si>
  <si>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</si>
  <si>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</si>
  <si>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</si>
  <si>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</si>
  <si>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</si>
  <si>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</si>
  <si>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</si>
  <si>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</si>
  <si>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</si>
  <si>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</si>
  <si>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</si>
  <si>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</si>
  <si>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</si>
  <si>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</si>
  <si>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</si>
  <si>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</si>
  <si>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</si>
  <si>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</si>
  <si>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</si>
  <si>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</si>
  <si>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</si>
  <si>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</si>
  <si>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</si>
  <si>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</si>
  <si>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</si>
  <si>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</si>
  <si>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</si>
  <si>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</si>
  <si>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</si>
  <si>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</si>
  <si>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</si>
  <si>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</si>
  <si>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</si>
  <si>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</si>
  <si>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</si>
  <si>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</si>
  <si>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</si>
  <si>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</si>
  <si>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</si>
  <si>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</si>
  <si>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</si>
  <si>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</si>
  <si>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</si>
  <si>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</si>
  <si>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</si>
  <si>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</si>
  <si>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</si>
  <si>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</si>
  <si>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</si>
  <si>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</si>
  <si>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</si>
  <si>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</si>
  <si>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</si>
  <si>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</si>
  <si>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</si>
  <si>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</si>
  <si>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</si>
  <si>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</si>
  <si>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</si>
  <si>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</si>
  <si>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</si>
  <si>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</si>
  <si>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</si>
  <si>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</si>
  <si>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</si>
  <si>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</si>
  <si>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</si>
  <si>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</si>
  <si>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</si>
  <si>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</si>
  <si>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</si>
  <si>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</si>
  <si>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</si>
  <si>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</si>
  <si>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</si>
  <si>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</si>
  <si>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</si>
  <si>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</si>
  <si>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</si>
  <si>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</si>
  <si>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</si>
  <si>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</si>
  <si>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</si>
  <si>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</si>
  <si>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</si>
  <si>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</si>
  <si>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</si>
  <si>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</si>
  <si>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</si>
  <si>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</si>
  <si>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</si>
  <si>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</si>
  <si>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</si>
  <si>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</si>
  <si>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</si>
  <si>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</si>
  <si>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</si>
  <si>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</si>
  <si>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</si>
  <si>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</si>
  <si>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</si>
  <si>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</si>
  <si>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</si>
  <si>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</si>
  <si>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</si>
  <si>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</si>
  <si>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</si>
  <si>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</si>
  <si>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</si>
  <si>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</si>
  <si>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</si>
  <si>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</si>
  <si>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</si>
  <si>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</si>
  <si>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</si>
  <si>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</si>
  <si>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</si>
  <si>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</si>
  <si>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</si>
  <si>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</si>
  <si>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</si>
  <si>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</si>
  <si>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</si>
  <si>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</si>
  <si>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</si>
  <si>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</si>
  <si>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</si>
  <si>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</si>
  <si>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</si>
  <si>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</si>
  <si>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</si>
  <si>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</si>
  <si>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</si>
  <si>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</si>
  <si>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</si>
  <si>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</si>
  <si>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</si>
  <si>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</si>
  <si>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</si>
  <si>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</si>
  <si>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</si>
  <si>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</si>
  <si>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</si>
  <si>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</si>
  <si>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</si>
  <si>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</si>
  <si>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</si>
  <si>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</si>
  <si>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</si>
  <si>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</si>
  <si>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</si>
  <si>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</si>
  <si>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</si>
  <si>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</si>
  <si>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</si>
  <si>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</si>
  <si>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</si>
  <si>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</si>
  <si>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</si>
  <si>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</si>
  <si>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</si>
  <si>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</si>
  <si>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</si>
  <si>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</si>
  <si>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</si>
  <si>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</si>
  <si>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</si>
  <si>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</si>
  <si>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</si>
  <si>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</si>
  <si>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</si>
  <si>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</si>
  <si>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</si>
  <si>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</si>
  <si>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</si>
  <si>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</si>
  <si>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</si>
  <si>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</si>
  <si>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</si>
  <si>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</si>
  <si>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</si>
  <si>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</si>
  <si>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</si>
  <si>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</si>
  <si>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</si>
  <si>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</si>
  <si>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</si>
  <si>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</si>
  <si>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</si>
  <si>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</si>
  <si>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</si>
  <si>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</si>
  <si>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</si>
  <si>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</si>
  <si>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</si>
  <si>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</si>
  <si>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</si>
  <si>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</si>
  <si>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</si>
  <si>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</si>
  <si>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</si>
  <si>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</si>
  <si>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</si>
  <si>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</si>
  <si>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</si>
  <si>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</si>
  <si>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</si>
  <si>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</si>
  <si>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</si>
  <si>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</si>
  <si>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</si>
  <si>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</si>
  <si>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</si>
  <si>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</si>
  <si>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</si>
  <si>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</si>
  <si>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</si>
  <si>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</si>
  <si>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</si>
  <si>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</si>
  <si>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</si>
  <si>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</si>
  <si>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</si>
  <si>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</si>
  <si>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</si>
  <si>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</si>
  <si>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</si>
  <si>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</si>
  <si>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</si>
  <si>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</si>
  <si>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</si>
  <si>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</si>
  <si>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</si>
  <si>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</si>
  <si>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</si>
  <si>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</si>
  <si>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</si>
  <si>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</si>
  <si>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</si>
  <si>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</si>
  <si>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</si>
  <si>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</si>
  <si>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</si>
  <si>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</si>
  <si>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</si>
  <si>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</si>
  <si>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</si>
  <si>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</si>
  <si>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</si>
  <si>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</si>
  <si>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</si>
  <si>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</si>
  <si>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</si>
  <si>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</si>
  <si>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</si>
  <si>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</si>
  <si>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</si>
  <si>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</si>
  <si>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</si>
  <si>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</si>
  <si>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</si>
  <si>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</si>
  <si>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</si>
  <si>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</si>
  <si>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</si>
  <si>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</si>
  <si>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</si>
  <si>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</si>
  <si>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</si>
  <si>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</si>
  <si>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</si>
  <si>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</si>
  <si>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</si>
  <si>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</si>
  <si>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</si>
  <si>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</si>
  <si>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</si>
  <si>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</si>
  <si>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</si>
  <si>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</si>
  <si>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</si>
  <si>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</si>
  <si>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</si>
  <si>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</si>
  <si>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</si>
  <si>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</si>
  <si>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</si>
  <si>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</si>
  <si>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</si>
  <si>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</si>
  <si>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</si>
  <si>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</si>
  <si>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</si>
  <si>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</si>
  <si>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</si>
  <si>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</si>
  <si>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</si>
  <si>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</si>
  <si>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</si>
  <si>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</si>
  <si>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</si>
  <si>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</si>
  <si>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</si>
  <si>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</si>
  <si>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</si>
  <si>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</si>
  <si>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</si>
  <si>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</si>
  <si>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</si>
  <si>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</si>
  <si>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</si>
  <si>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</si>
  <si>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</si>
  <si>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</si>
  <si>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</si>
  <si>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</si>
  <si>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</si>
  <si>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</si>
  <si>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</si>
  <si>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</si>
  <si>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</si>
  <si>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</si>
  <si>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</si>
  <si>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</si>
  <si>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</si>
  <si>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</si>
  <si>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</si>
  <si>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</si>
  <si>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</si>
  <si>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</si>
  <si>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</si>
  <si>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</si>
  <si>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</si>
  <si>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</si>
  <si>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</si>
  <si>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</si>
  <si>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</si>
  <si>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</si>
  <si>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</si>
  <si>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</si>
  <si>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</si>
  <si>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</si>
  <si>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</si>
  <si>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</si>
  <si>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</si>
  <si>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</si>
  <si>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</si>
  <si>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</si>
  <si>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</si>
  <si>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</si>
  <si>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</si>
  <si>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</si>
  <si>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</si>
  <si>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</si>
  <si>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</si>
  <si>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</si>
  <si>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</si>
  <si>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</si>
  <si>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</si>
  <si>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</si>
  <si>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</si>
  <si>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</si>
  <si>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</si>
  <si>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</si>
  <si>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</si>
  <si>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</si>
  <si>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</si>
  <si>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</si>
  <si>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</si>
  <si>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</si>
  <si>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</si>
  <si>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</si>
  <si>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</si>
  <si>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</si>
  <si>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</si>
  <si>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</si>
  <si>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</si>
  <si>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</si>
  <si>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</si>
  <si>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</si>
  <si>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</si>
  <si>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</si>
  <si>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</si>
  <si>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</si>
  <si>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</si>
  <si>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</si>
  <si>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</si>
  <si>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</si>
  <si>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</si>
  <si>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</si>
  <si>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</si>
  <si>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</si>
  <si>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</si>
  <si>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</si>
  <si>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</si>
  <si>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</si>
  <si>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</si>
  <si>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</si>
  <si>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</si>
  <si>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</si>
  <si>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</si>
  <si>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</si>
  <si>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</si>
  <si>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</si>
  <si>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</si>
  <si>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</si>
  <si>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</si>
  <si>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</si>
  <si>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</si>
  <si>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</si>
  <si>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</si>
  <si>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</si>
  <si>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</si>
  <si>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</si>
  <si>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</si>
  <si>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</si>
  <si>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</si>
  <si>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</si>
  <si>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</si>
  <si>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</si>
  <si>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</si>
  <si>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</si>
  <si>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</si>
  <si>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</si>
  <si>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</si>
  <si>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</si>
  <si>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</si>
  <si>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</si>
  <si>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</si>
  <si>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</si>
  <si>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</si>
  <si>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</si>
  <si>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</si>
  <si>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</si>
  <si>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</si>
  <si>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</si>
  <si>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</si>
  <si>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</si>
  <si>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</si>
  <si>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</si>
  <si>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</si>
  <si>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</si>
  <si>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</si>
  <si>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</si>
  <si>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</si>
  <si>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</si>
  <si>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</si>
  <si>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</si>
  <si>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</si>
  <si>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</si>
  <si>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</si>
  <si>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</si>
  <si>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</si>
  <si>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</si>
  <si>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</si>
  <si>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</si>
  <si>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</si>
  <si>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</si>
  <si>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</si>
  <si>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</si>
  <si>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</si>
  <si>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</si>
  <si>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</si>
  <si>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</si>
  <si>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</si>
  <si>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</si>
  <si>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</si>
  <si>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</si>
  <si>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</si>
  <si>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</si>
  <si>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</si>
  <si>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</si>
  <si>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</si>
  <si>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</si>
  <si>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</si>
  <si>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</si>
  <si>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</si>
  <si>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</si>
  <si>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</si>
  <si>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</si>
  <si>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</si>
  <si>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</si>
  <si>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</si>
  <si>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</si>
  <si>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</si>
  <si>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</si>
  <si>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</si>
  <si>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</si>
  <si>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</si>
  <si>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</si>
  <si>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</si>
  <si>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</si>
  <si>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</si>
  <si>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</si>
  <si>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</si>
  <si>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</si>
  <si>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</si>
  <si>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</si>
  <si>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</si>
  <si>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</si>
  <si>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</si>
  <si>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</si>
  <si>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</si>
  <si>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</si>
  <si>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</si>
  <si>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</si>
  <si>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</si>
  <si>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</si>
  <si>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</si>
  <si>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</si>
  <si>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</si>
  <si>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</si>
  <si>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</si>
  <si>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</si>
  <si>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</si>
  <si>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</si>
  <si>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</si>
  <si>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</si>
  <si>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</si>
  <si>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</si>
  <si>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</si>
  <si>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</si>
  <si>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</si>
  <si>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</si>
  <si>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</si>
  <si>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</si>
  <si>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</si>
  <si>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</si>
  <si>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</si>
  <si>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</si>
  <si>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</si>
  <si>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</si>
  <si>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</si>
  <si>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</si>
  <si>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</si>
  <si>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</si>
  <si>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</si>
  <si>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</si>
  <si>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</si>
  <si>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</si>
  <si>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</si>
  <si>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</si>
  <si>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</si>
  <si>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</si>
  <si>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</si>
  <si>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</si>
  <si>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</si>
  <si>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</si>
  <si>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</si>
  <si>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</si>
  <si>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</si>
  <si>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</si>
  <si>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</si>
  <si>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</si>
  <si>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</si>
  <si>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</si>
  <si>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</si>
  <si>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</si>
  <si>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</si>
  <si>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</si>
  <si>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</si>
  <si>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</si>
  <si>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</si>
  <si>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</si>
  <si>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</si>
  <si>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</si>
  <si>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</si>
  <si>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</si>
  <si>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</si>
  <si>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</si>
  <si>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</si>
  <si>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</si>
  <si>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</si>
  <si>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</si>
  <si>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</si>
  <si>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</si>
  <si>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</si>
  <si>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</si>
  <si>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</si>
  <si>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</si>
  <si>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</si>
  <si>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</si>
  <si>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</si>
  <si>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</si>
  <si>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</si>
  <si>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</si>
  <si>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</si>
  <si>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</si>
  <si>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</si>
  <si>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</si>
  <si>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</si>
  <si>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</si>
  <si>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</si>
  <si>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</si>
  <si>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</si>
  <si>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</si>
  <si>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</si>
  <si>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</si>
  <si>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</si>
  <si>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</si>
  <si>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</si>
  <si>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</si>
  <si>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</si>
  <si>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</si>
  <si>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</si>
  <si>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</si>
  <si>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</si>
  <si>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</si>
  <si>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</si>
  <si>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</si>
  <si>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</si>
  <si>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</si>
  <si>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</si>
  <si>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</si>
  <si>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</si>
  <si>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</si>
  <si>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</si>
  <si>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</si>
  <si>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</si>
  <si>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</si>
  <si>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</si>
  <si>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</si>
  <si>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</si>
  <si>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</si>
  <si>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</si>
  <si>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</si>
  <si>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</si>
  <si>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</si>
  <si>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</si>
  <si>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</si>
  <si>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</si>
  <si>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</si>
  <si>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</si>
  <si>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</si>
  <si>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</si>
  <si>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</si>
  <si>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</si>
  <si>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</si>
  <si>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</si>
  <si>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</si>
  <si>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</si>
  <si>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</si>
  <si>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</si>
  <si>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</si>
  <si>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</si>
  <si>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</si>
  <si>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</si>
  <si>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</si>
  <si>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</si>
  <si>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</si>
  <si>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</si>
  <si>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</si>
  <si>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</si>
  <si>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</si>
  <si>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</si>
  <si>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</si>
  <si>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</si>
  <si>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</si>
  <si>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</si>
  <si>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</si>
  <si>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</si>
  <si>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</si>
  <si>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</si>
  <si>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</si>
  <si>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</si>
  <si>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</si>
  <si>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</si>
  <si>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</si>
  <si>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</si>
  <si>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</si>
  <si>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</si>
  <si>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</si>
  <si>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</si>
  <si>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</si>
  <si>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</si>
  <si>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</si>
  <si>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</si>
  <si>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</si>
  <si>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</si>
  <si>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</si>
  <si>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</si>
  <si>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</si>
  <si>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</si>
  <si>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</si>
  <si>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</si>
  <si>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</si>
  <si>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</si>
  <si>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</si>
  <si>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</si>
  <si>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</si>
  <si>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</si>
  <si>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</si>
  <si>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</si>
  <si>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</si>
  <si>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</si>
  <si>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</si>
  <si>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</si>
  <si>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</si>
  <si>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</si>
  <si>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</si>
  <si>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</si>
  <si>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</si>
  <si>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</si>
  <si>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</si>
  <si>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</si>
  <si>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</si>
  <si>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</si>
  <si>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</si>
  <si>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</si>
  <si>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</si>
  <si>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</si>
  <si>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</si>
  <si>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</si>
  <si>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</si>
  <si>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</si>
  <si>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</si>
  <si>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</si>
  <si>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</si>
  <si>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</si>
  <si>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</si>
  <si>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</si>
  <si>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</si>
  <si>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</si>
  <si>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</si>
  <si>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</si>
  <si>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</si>
  <si>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</si>
  <si>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</si>
  <si>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</si>
  <si>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</si>
  <si>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</si>
  <si>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</si>
  <si>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</si>
  <si>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</si>
  <si>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</si>
  <si>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</si>
  <si>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</si>
  <si>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</si>
  <si>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</si>
  <si>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</si>
  <si>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</si>
  <si>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</si>
  <si>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</si>
  <si>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</si>
  <si>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</si>
  <si>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</si>
  <si>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</si>
  <si>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</si>
  <si>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</si>
  <si>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</si>
  <si>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</si>
  <si>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</si>
  <si>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</si>
  <si>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</si>
  <si>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</si>
  <si>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</si>
  <si>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</si>
  <si>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</si>
  <si>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</si>
  <si>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</si>
  <si>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</si>
  <si>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</si>
  <si>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</si>
  <si>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</si>
  <si>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</si>
  <si>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</si>
  <si>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</si>
  <si>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</si>
  <si>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</si>
  <si>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</si>
  <si>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</si>
  <si>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</si>
  <si>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</si>
  <si>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</si>
  <si>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</si>
  <si>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</si>
  <si>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</si>
  <si>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</si>
  <si>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</si>
  <si>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</si>
  <si>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</si>
  <si>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</si>
  <si>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</si>
  <si>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</si>
  <si>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</si>
  <si>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</si>
  <si>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</si>
  <si>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</si>
  <si>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</si>
  <si>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</si>
  <si>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</si>
  <si>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</si>
  <si>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</si>
  <si>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</si>
  <si>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</si>
  <si>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</si>
  <si>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</si>
  <si>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</si>
  <si>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</si>
  <si>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</si>
  <si>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</si>
  <si>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</si>
  <si>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</si>
  <si>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</si>
  <si>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</si>
  <si>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</si>
  <si>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</si>
  <si>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</si>
  <si>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</si>
  <si>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</si>
  <si>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</si>
  <si>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</si>
  <si>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</si>
  <si>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</si>
  <si>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</si>
  <si>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</si>
  <si>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</si>
  <si>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</si>
  <si>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</si>
  <si>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</si>
  <si>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</si>
  <si>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</si>
  <si>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</si>
  <si>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</si>
  <si>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</si>
  <si>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</si>
  <si>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</si>
  <si>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</si>
  <si>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</si>
  <si>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</si>
  <si>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</si>
  <si>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</si>
  <si>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</si>
  <si>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</si>
  <si>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</si>
  <si>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</si>
  <si>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</si>
  <si>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</si>
  <si>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</si>
  <si>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</si>
  <si>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</si>
  <si>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</si>
  <si>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</si>
  <si>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</si>
  <si>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</si>
  <si>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</si>
  <si>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</si>
  <si>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</si>
  <si>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</si>
  <si>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</si>
  <si>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</si>
  <si>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</si>
  <si>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</si>
  <si>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</si>
  <si>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</si>
  <si>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</si>
  <si>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</si>
  <si>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</si>
  <si>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</si>
  <si>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</si>
  <si>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</si>
  <si>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</si>
  <si>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</si>
  <si>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</si>
  <si>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</si>
  <si>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</si>
  <si>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</si>
  <si>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</si>
  <si>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</si>
  <si>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</si>
  <si>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</si>
  <si>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</si>
  <si>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</si>
  <si>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</si>
  <si>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</si>
  <si>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</si>
  <si>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</si>
  <si>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</si>
  <si>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</si>
  <si>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</si>
  <si>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</si>
  <si>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</si>
  <si>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</si>
  <si>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</si>
  <si>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</si>
  <si>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</si>
  <si>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</si>
  <si>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</si>
  <si>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</si>
  <si>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</si>
  <si>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</si>
  <si>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</si>
  <si>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</si>
  <si>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</si>
  <si>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</si>
  <si>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</si>
  <si>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</si>
  <si>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</si>
  <si>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</si>
  <si>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</si>
  <si>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</si>
  <si>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</si>
  <si>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</si>
  <si>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</si>
  <si>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</si>
  <si>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</si>
  <si>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</si>
  <si>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</si>
  <si>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</si>
  <si>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</si>
  <si>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</si>
  <si>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</si>
  <si>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</si>
  <si>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</si>
  <si>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</si>
  <si>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</si>
  <si>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</si>
  <si>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</si>
  <si>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</si>
  <si>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</si>
  <si>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</si>
  <si>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</si>
  <si>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</si>
  <si>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</si>
  <si>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</si>
  <si>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</si>
  <si>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</si>
  <si>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</si>
  <si>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</si>
  <si>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</si>
  <si>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</si>
  <si>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</si>
  <si>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</si>
  <si>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</si>
  <si>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</si>
  <si>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</si>
  <si>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</si>
  <si>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</si>
  <si>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</si>
  <si>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</si>
  <si>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</si>
  <si>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</si>
  <si>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</si>
  <si>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</si>
  <si>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</si>
  <si>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</si>
  <si>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</si>
  <si>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</si>
  <si>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</si>
  <si>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</si>
  <si>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</si>
  <si>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</si>
  <si>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</si>
  <si>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</si>
  <si>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</si>
  <si>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</si>
  <si>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</si>
  <si>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</si>
  <si>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</si>
  <si>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</si>
  <si>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</si>
  <si>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</si>
  <si>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</si>
  <si>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</si>
  <si>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</si>
  <si>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</si>
  <si>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</si>
  <si>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</si>
  <si>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</si>
  <si>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</si>
  <si>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</si>
  <si>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</si>
  <si>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</si>
  <si>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</si>
  <si>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</si>
  <si>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</si>
  <si>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</si>
  <si>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</si>
  <si>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</si>
  <si>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</si>
  <si>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</si>
  <si>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</si>
  <si>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</si>
  <si>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</si>
  <si>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</si>
  <si>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</si>
  <si>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</si>
  <si>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</si>
  <si>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</si>
  <si>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</si>
  <si>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</si>
  <si>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</si>
  <si>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</si>
  <si>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</si>
  <si>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</si>
  <si>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</si>
  <si>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</si>
  <si>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</si>
  <si>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</si>
  <si>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</si>
  <si>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</si>
  <si>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</si>
  <si>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</si>
  <si>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</si>
  <si>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</si>
  <si>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</si>
  <si>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</si>
  <si>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</si>
  <si>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</si>
  <si>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</si>
  <si>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</si>
  <si>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</si>
  <si>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</si>
  <si>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</si>
  <si>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</si>
  <si>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</si>
  <si>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</si>
  <si>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</si>
  <si>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</si>
  <si>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</si>
  <si>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</si>
  <si>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</si>
  <si>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</si>
  <si>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</si>
  <si>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</si>
  <si>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</si>
  <si>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</si>
  <si>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</si>
  <si>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</si>
  <si>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</si>
  <si>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</si>
  <si>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</si>
  <si>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</si>
  <si>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</si>
  <si>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</si>
  <si>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</si>
  <si>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</si>
  <si>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</si>
  <si>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</si>
  <si>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</si>
  <si>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</si>
  <si>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</si>
  <si>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</si>
  <si>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</si>
  <si>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</si>
  <si>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</si>
  <si>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</si>
  <si>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</si>
  <si>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</si>
  <si>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</si>
  <si>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</si>
  <si>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</si>
  <si>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</si>
  <si>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</si>
  <si>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</si>
  <si>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</si>
  <si>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</si>
  <si>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</si>
  <si>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</si>
  <si>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</si>
  <si>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</si>
  <si>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</si>
  <si>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</si>
  <si>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</si>
  <si>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</si>
  <si>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</si>
  <si>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</si>
  <si>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</si>
  <si>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</si>
  <si>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</si>
  <si>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</si>
  <si>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</si>
  <si>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</si>
  <si>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</si>
  <si>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</si>
  <si>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</si>
  <si>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</si>
  <si>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</si>
  <si>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</si>
  <si>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</si>
  <si>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</si>
  <si>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</si>
  <si>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</si>
  <si>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</si>
  <si>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</si>
  <si>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</si>
  <si>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</si>
  <si>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</si>
  <si>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</si>
  <si>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</si>
  <si>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</si>
  <si>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</si>
  <si>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</si>
  <si>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</si>
  <si>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</si>
  <si>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</si>
  <si>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</si>
  <si>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</si>
  <si>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</si>
  <si>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</si>
  <si>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</si>
  <si>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</si>
  <si>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</si>
  <si>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</si>
  <si>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</si>
  <si>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</si>
  <si>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</si>
  <si>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</si>
  <si>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</si>
  <si>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</si>
  <si>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</si>
  <si>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</si>
  <si>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</si>
  <si>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</si>
  <si>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</si>
  <si>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</si>
  <si>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</si>
  <si>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</si>
  <si>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</si>
  <si>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</si>
  <si>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</si>
  <si>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</si>
  <si>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</si>
  <si>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</si>
  <si>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</si>
  <si>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</si>
  <si>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</si>
  <si>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</si>
  <si>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</si>
  <si>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</si>
  <si>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</si>
  <si>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</si>
  <si>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</si>
  <si>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</si>
  <si>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</si>
  <si>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</si>
  <si>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</si>
  <si>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</si>
  <si>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</si>
  <si>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</si>
  <si>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</si>
  <si>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</si>
  <si>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</si>
  <si>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</si>
  <si>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</si>
  <si>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</si>
  <si>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</si>
  <si>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</si>
  <si>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</si>
  <si>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</si>
  <si>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</si>
  <si>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</si>
  <si>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</si>
  <si>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</si>
  <si>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</si>
  <si>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</si>
  <si>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</si>
  <si>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</si>
  <si>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</si>
  <si>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</si>
  <si>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</si>
  <si>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</si>
  <si>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</si>
  <si>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</si>
  <si>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</si>
  <si>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</si>
  <si>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</si>
  <si>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</si>
  <si>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</si>
  <si>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</si>
  <si>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</si>
  <si>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</si>
  <si>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</si>
  <si>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</si>
  <si>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</si>
  <si>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</si>
  <si>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</si>
  <si>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</si>
  <si>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</si>
  <si>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</si>
  <si>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</si>
  <si>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</si>
  <si>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</si>
  <si>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</si>
  <si>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</si>
  <si>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</si>
  <si>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</si>
  <si>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</si>
  <si>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</si>
  <si>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</si>
  <si>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</si>
  <si>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</si>
  <si>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</si>
  <si>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</si>
  <si>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</si>
  <si>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</si>
  <si>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</si>
  <si>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</si>
  <si>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</si>
  <si>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</si>
  <si>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</si>
  <si>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</si>
  <si>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</si>
  <si>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</si>
  <si>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</si>
  <si>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</si>
  <si>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</si>
  <si>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</si>
  <si>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</si>
  <si>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</si>
  <si>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</si>
  <si>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</si>
  <si>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</si>
  <si>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</si>
  <si>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</si>
  <si>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</si>
  <si>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</si>
  <si>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</si>
  <si>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</si>
  <si>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</si>
  <si>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</si>
  <si>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</si>
  <si>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</si>
  <si>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</si>
  <si>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</si>
  <si>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</si>
  <si>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</si>
  <si>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</si>
  <si>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</si>
  <si>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</si>
  <si>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</si>
  <si>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</si>
  <si>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</si>
  <si>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</si>
  <si>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</si>
  <si>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</si>
  <si>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</si>
  <si>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</si>
  <si>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</si>
  <si>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</si>
  <si>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</si>
  <si>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</si>
  <si>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</si>
  <si>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</si>
  <si>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</si>
  <si>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</si>
  <si>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</si>
  <si>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</si>
  <si>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</si>
  <si>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</si>
  <si>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</si>
  <si>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</si>
  <si>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</si>
  <si>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</si>
  <si>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</si>
  <si>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</si>
  <si>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</si>
  <si>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</si>
  <si>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</si>
  <si>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</si>
  <si>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</si>
  <si>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</si>
  <si>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</si>
  <si>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</si>
  <si>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</si>
  <si>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</si>
  <si>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</si>
  <si>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</si>
  <si>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</si>
  <si>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</si>
  <si>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</si>
  <si>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</si>
  <si>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</si>
  <si>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</si>
  <si>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</si>
  <si>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</si>
  <si>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</si>
  <si>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</si>
  <si>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</si>
  <si>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</si>
  <si>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</si>
  <si>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</si>
  <si>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</si>
  <si>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</si>
  <si>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</si>
  <si>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</si>
  <si>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</si>
  <si>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</si>
  <si>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</si>
  <si>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</si>
  <si>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</si>
  <si>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</si>
  <si>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</si>
  <si>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</si>
  <si>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</si>
  <si>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</si>
  <si>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</si>
  <si>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</si>
  <si>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</si>
  <si>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</si>
  <si>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</si>
  <si>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</si>
  <si>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</si>
  <si>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</si>
  <si>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</si>
  <si>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</si>
  <si>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</si>
  <si>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</si>
  <si>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</si>
  <si>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</si>
  <si>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</si>
  <si>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</si>
  <si>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</si>
  <si>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</si>
  <si>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</si>
  <si>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</si>
  <si>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</si>
  <si>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</si>
  <si>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</si>
  <si>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</si>
  <si>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</si>
  <si>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</si>
  <si>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</si>
  <si>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</si>
  <si>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</si>
  <si>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</si>
  <si>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</si>
  <si>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</si>
  <si>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</si>
  <si>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</si>
  <si>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</si>
  <si>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</si>
  <si>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</si>
  <si>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</si>
  <si>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</si>
  <si>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</si>
  <si>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</si>
  <si>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</si>
  <si>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</si>
  <si>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</si>
  <si>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</si>
  <si>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</si>
  <si>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</si>
  <si>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</si>
  <si>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</si>
  <si>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</si>
  <si>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</si>
  <si>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</si>
  <si>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</si>
  <si>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</si>
  <si>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</si>
  <si>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</si>
  <si>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</si>
  <si>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</si>
  <si>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</si>
  <si>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</si>
  <si>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</si>
  <si>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</si>
  <si>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</si>
  <si>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</si>
  <si>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</si>
  <si>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</si>
  <si>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</si>
  <si>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</si>
  <si>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</si>
  <si>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</si>
  <si>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</si>
  <si>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</si>
  <si>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</si>
  <si>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</si>
  <si>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</si>
  <si>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</si>
  <si>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</si>
  <si>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</si>
  <si>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</si>
  <si>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</si>
  <si>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</si>
  <si>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</si>
  <si>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</si>
  <si>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</si>
  <si>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</si>
  <si>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</si>
  <si>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</si>
  <si>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</si>
  <si>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</si>
  <si>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</si>
  <si>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</si>
  <si>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</si>
  <si>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</si>
  <si>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</si>
  <si>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</si>
  <si>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</si>
  <si>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</si>
  <si>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</si>
  <si>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</si>
  <si>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</si>
  <si>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</si>
  <si>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</si>
  <si>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</si>
  <si>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</si>
  <si>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</si>
  <si>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</si>
  <si>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</si>
  <si>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</si>
  <si>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</si>
  <si>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</si>
  <si>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</si>
  <si>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</si>
  <si>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</si>
  <si>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</si>
  <si>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</si>
  <si>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</si>
  <si>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</si>
  <si>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</si>
  <si>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</si>
  <si>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</si>
  <si>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</si>
  <si>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</si>
  <si>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</si>
  <si>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</si>
  <si>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</si>
  <si>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</si>
  <si>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</si>
  <si>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</si>
  <si>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</si>
  <si>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</si>
  <si>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</si>
  <si>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</si>
  <si>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</si>
  <si>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</si>
  <si>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</si>
  <si>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</si>
  <si>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</si>
  <si>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</si>
  <si>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</si>
  <si>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</si>
  <si>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</si>
  <si>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</si>
  <si>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</si>
  <si>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</si>
  <si>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</si>
  <si>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</si>
  <si>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</si>
  <si>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</si>
  <si>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</si>
  <si>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</si>
  <si>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</si>
  <si>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</si>
  <si>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</si>
  <si>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</si>
  <si>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</si>
  <si>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</si>
  <si>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</si>
  <si>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</si>
  <si>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</si>
  <si>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</si>
  <si>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</si>
  <si>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</si>
  <si>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</si>
  <si>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</si>
  <si>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</si>
  <si>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</si>
  <si>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</si>
  <si>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</si>
  <si>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</si>
  <si>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</si>
  <si>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</si>
  <si>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</si>
  <si>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</si>
  <si>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</si>
  <si>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</si>
  <si>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</si>
  <si>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</si>
  <si>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</si>
  <si>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</si>
  <si>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</si>
  <si>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</si>
  <si>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</si>
  <si>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</si>
  <si>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</si>
  <si>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</si>
  <si>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</si>
  <si>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</si>
  <si>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</si>
  <si>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</si>
  <si>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</si>
  <si>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</si>
  <si>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</si>
  <si>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</si>
  <si>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</si>
  <si>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</si>
  <si>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</si>
  <si>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</si>
  <si>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</si>
  <si>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</si>
  <si>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</si>
  <si>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</si>
  <si>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</si>
  <si>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</si>
  <si>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</si>
  <si>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</si>
  <si>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</si>
  <si>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</si>
  <si>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</si>
  <si>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</si>
  <si>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</si>
  <si>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</si>
  <si>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</si>
  <si>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</si>
  <si>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</si>
  <si>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</si>
  <si>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</si>
  <si>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</si>
  <si>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</si>
  <si>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</si>
  <si>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</si>
  <si>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</si>
  <si>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</si>
  <si>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</si>
  <si>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</si>
  <si>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</si>
  <si>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</si>
  <si>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</si>
  <si>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</si>
  <si>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</si>
  <si>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</si>
  <si>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</si>
  <si>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</si>
  <si>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</si>
  <si>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</si>
  <si>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</si>
  <si>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</si>
  <si>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</si>
  <si>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</si>
  <si>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</si>
  <si>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</si>
  <si>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</si>
  <si>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</si>
  <si>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</si>
  <si>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</si>
  <si>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</si>
  <si>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</si>
  <si>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</si>
  <si>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</si>
  <si>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</si>
  <si>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</si>
  <si>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</si>
  <si>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</si>
  <si>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</si>
  <si>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</si>
  <si>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</si>
  <si>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</si>
  <si>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</si>
  <si>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</si>
  <si>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</si>
  <si>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</si>
  <si>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</si>
  <si>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</si>
  <si>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</si>
  <si>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</si>
  <si>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</si>
  <si>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</si>
  <si>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</si>
  <si>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</si>
  <si>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</si>
  <si>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</si>
  <si>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</si>
  <si>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</si>
  <si>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</si>
  <si>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</si>
  <si>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</si>
  <si>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</si>
  <si>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</si>
  <si>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</si>
  <si>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</si>
  <si>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</si>
  <si>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</si>
  <si>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</si>
  <si>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</si>
  <si>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</si>
  <si>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</si>
  <si>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</si>
  <si>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</si>
  <si>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</si>
  <si>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</si>
  <si>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</si>
  <si>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</si>
  <si>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</si>
  <si>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</si>
  <si>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</si>
  <si>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</si>
  <si>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</si>
  <si>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</si>
  <si>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</si>
  <si>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</si>
  <si>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</si>
  <si>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</si>
  <si>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</si>
  <si>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</si>
  <si>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</si>
  <si>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</si>
  <si>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</si>
  <si>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</si>
  <si>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</si>
  <si>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</si>
  <si>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</si>
  <si>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</si>
  <si>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</si>
  <si>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</si>
  <si>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</si>
  <si>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</si>
  <si>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</si>
  <si>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</si>
  <si>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</si>
  <si>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</si>
  <si>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</si>
  <si>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</si>
  <si>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</si>
  <si>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</si>
  <si>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</si>
  <si>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</si>
  <si>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</si>
  <si>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</si>
  <si>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</si>
  <si>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</si>
  <si>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</si>
  <si>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</si>
  <si>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</si>
  <si>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</si>
  <si>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</si>
  <si>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</si>
  <si>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</si>
  <si>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</si>
  <si>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</si>
  <si>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</si>
  <si>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</si>
  <si>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</si>
  <si>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</si>
  <si>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</si>
  <si>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</si>
  <si>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</si>
  <si>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</si>
  <si>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</si>
  <si>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</si>
  <si>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</si>
  <si>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</si>
  <si>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</si>
  <si>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</si>
  <si>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</si>
  <si>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</si>
  <si>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</si>
  <si>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</si>
  <si>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</si>
  <si>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</si>
  <si>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</si>
  <si>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</si>
  <si>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</si>
  <si>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</si>
  <si>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</si>
  <si>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</si>
  <si>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</si>
  <si>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</si>
  <si>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</si>
  <si>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</si>
  <si>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</si>
  <si>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</si>
  <si>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</si>
  <si>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</si>
  <si>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</si>
  <si>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</si>
  <si>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</si>
  <si>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</si>
  <si>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</si>
  <si>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</si>
  <si>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</si>
  <si>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</si>
  <si>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</si>
  <si>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</si>
  <si>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</si>
  <si>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</si>
  <si>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</si>
  <si>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</si>
  <si>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</si>
  <si>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</si>
  <si>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</si>
  <si>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</si>
  <si>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</si>
  <si>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</si>
  <si>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</si>
  <si>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</si>
  <si>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</si>
  <si>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</si>
  <si>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</si>
  <si>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</si>
  <si>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</si>
  <si>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</si>
  <si>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</si>
  <si>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</si>
  <si>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</si>
  <si>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</si>
  <si>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</si>
  <si>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</si>
  <si>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</si>
  <si>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</si>
  <si>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</si>
  <si>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</si>
  <si>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</si>
  <si>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</si>
  <si>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</si>
  <si>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</si>
  <si>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</si>
  <si>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</si>
  <si>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</si>
  <si>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</si>
  <si>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</si>
  <si>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</si>
  <si>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</si>
  <si>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</si>
  <si>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</si>
  <si>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</si>
  <si>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</si>
  <si>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</si>
  <si>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</si>
  <si>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</si>
  <si>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</si>
  <si>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</si>
  <si>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</si>
  <si>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</si>
  <si>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</si>
  <si>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</si>
  <si>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</si>
  <si>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</si>
  <si>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</si>
  <si>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</si>
  <si>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</si>
  <si>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</si>
  <si>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</si>
  <si>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</si>
  <si>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</si>
  <si>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</si>
  <si>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</si>
  <si>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</si>
  <si>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</si>
  <si>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</si>
  <si>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</si>
  <si>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</si>
  <si>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</si>
  <si>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</si>
  <si>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</si>
  <si>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</si>
  <si>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</si>
  <si>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</si>
  <si>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</si>
  <si>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</si>
  <si>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</si>
  <si>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</si>
  <si>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</si>
  <si>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</si>
  <si>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</si>
  <si>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</si>
  <si>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</si>
  <si>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</si>
  <si>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</si>
  <si>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</si>
  <si>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</si>
  <si>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</si>
  <si>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</si>
  <si>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</si>
  <si>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</si>
  <si>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</si>
  <si>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</si>
  <si>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</si>
  <si>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</si>
  <si>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</si>
  <si>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</si>
  <si>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</si>
  <si>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</si>
  <si>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</si>
  <si>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</si>
  <si>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</si>
  <si>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</si>
  <si>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</si>
  <si>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</si>
  <si>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</si>
  <si>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</si>
  <si>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</si>
  <si>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</si>
  <si>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</si>
  <si>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</si>
  <si>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</si>
  <si>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</si>
  <si>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</si>
  <si>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</si>
  <si>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</si>
  <si>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</si>
  <si>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</si>
  <si>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</si>
  <si>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</si>
  <si>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</si>
  <si>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</si>
  <si>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</si>
  <si>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</si>
  <si>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</si>
  <si>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</si>
  <si>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</si>
  <si>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</si>
  <si>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</si>
  <si>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</si>
  <si>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</si>
  <si>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</si>
  <si>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</si>
  <si>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</si>
  <si>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</si>
  <si>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</si>
  <si>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</si>
  <si>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</si>
  <si>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</si>
  <si>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</si>
  <si>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</si>
  <si>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</si>
  <si>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</si>
  <si>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</si>
  <si>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</si>
  <si>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</si>
  <si>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</si>
  <si>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</si>
  <si>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</si>
  <si>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</si>
  <si>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</si>
  <si>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</si>
  <si>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</si>
  <si>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</si>
  <si>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</si>
  <si>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</si>
  <si>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</si>
  <si>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</si>
  <si>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</si>
  <si>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</si>
  <si>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</si>
  <si>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</si>
  <si>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</si>
  <si>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</si>
  <si>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</si>
  <si>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</si>
  <si>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</si>
  <si>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</si>
  <si>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</si>
  <si>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</si>
  <si>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</si>
  <si>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</si>
  <si>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</si>
  <si>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</si>
  <si>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</si>
  <si>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</si>
  <si>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</si>
  <si>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</si>
  <si>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</si>
  <si>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</si>
  <si>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</si>
  <si>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</si>
  <si>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</si>
  <si>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</si>
  <si>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</si>
  <si>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</si>
  <si>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</si>
  <si>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</si>
  <si>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</si>
  <si>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</si>
  <si>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</si>
  <si>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</si>
  <si>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</si>
  <si>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</si>
  <si>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</si>
  <si>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</si>
  <si>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</si>
  <si>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</si>
  <si>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</si>
  <si>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</si>
  <si>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</si>
  <si>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</si>
  <si>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</si>
  <si>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</si>
  <si>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</si>
  <si>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</si>
  <si>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</si>
  <si>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</si>
  <si>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</si>
  <si>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</si>
  <si>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</si>
  <si>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</si>
  <si>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</si>
  <si>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</si>
  <si>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</si>
  <si>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</si>
  <si>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</si>
  <si>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</si>
  <si>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</si>
  <si>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</si>
  <si>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</si>
  <si>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</si>
  <si>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</si>
  <si>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</si>
  <si>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</si>
  <si>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</si>
  <si>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</si>
  <si>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</si>
  <si>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</si>
  <si>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</si>
  <si>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</si>
  <si>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</si>
  <si>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</si>
  <si>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</si>
  <si>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</si>
  <si>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</si>
  <si>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</si>
  <si>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</si>
  <si>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</si>
  <si>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</si>
  <si>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</si>
  <si>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</si>
  <si>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</si>
  <si>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</si>
  <si>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</si>
  <si>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</si>
  <si>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</si>
  <si>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</si>
  <si>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</si>
  <si>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</si>
  <si>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</si>
  <si>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</si>
  <si>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</si>
  <si>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</si>
  <si>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</si>
  <si>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</si>
  <si>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</si>
  <si>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</si>
  <si>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</si>
  <si>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</si>
  <si>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</si>
  <si>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</si>
  <si>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</si>
  <si>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</si>
  <si>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</si>
  <si>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</si>
  <si>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</si>
  <si>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</si>
  <si>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</si>
  <si>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</si>
  <si>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</si>
  <si>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</si>
  <si>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</si>
  <si>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</si>
  <si>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</si>
  <si>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</si>
  <si>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</si>
  <si>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</si>
  <si>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</si>
  <si>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</si>
  <si>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</si>
  <si>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</si>
  <si>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</si>
  <si>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</si>
  <si>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</si>
  <si>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</si>
  <si>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</si>
  <si>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</si>
  <si>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</si>
  <si>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</si>
  <si>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</si>
  <si>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</si>
  <si>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</si>
  <si>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</si>
  <si>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</si>
  <si>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</si>
  <si>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</si>
  <si>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</si>
  <si>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</si>
  <si>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</si>
  <si>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</si>
  <si>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</si>
  <si>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</si>
  <si>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</si>
  <si>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</si>
  <si>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</si>
  <si>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</si>
  <si>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</si>
  <si>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</si>
  <si>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</si>
  <si>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</si>
  <si>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</si>
  <si>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</si>
  <si>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</si>
  <si>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</si>
  <si>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</si>
  <si>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</si>
  <si>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</si>
  <si>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</si>
  <si>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</si>
  <si>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</si>
  <si>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</si>
  <si>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</si>
  <si>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</si>
  <si>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</si>
  <si>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</si>
  <si>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</si>
  <si>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</si>
  <si>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</si>
  <si>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</si>
  <si>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</si>
  <si>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</si>
  <si>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</si>
  <si>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</si>
  <si>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</si>
  <si>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</si>
  <si>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</si>
  <si>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</si>
  <si>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</si>
  <si>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</si>
  <si>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</si>
  <si>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</si>
  <si>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</si>
  <si>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</si>
  <si>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</si>
  <si>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</si>
  <si>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</si>
  <si>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</si>
  <si>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</si>
  <si>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</si>
  <si>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</si>
  <si>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</si>
  <si>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</si>
  <si>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</si>
  <si>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</si>
  <si>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</si>
  <si>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</si>
  <si>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</si>
  <si>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</si>
  <si>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</si>
  <si>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</si>
  <si>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</si>
  <si>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</si>
  <si>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</si>
  <si>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</si>
  <si>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</si>
  <si>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</si>
  <si>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</si>
  <si>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</si>
  <si>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</si>
  <si>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</si>
  <si>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</si>
  <si>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</si>
  <si>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</si>
  <si>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</si>
  <si>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</si>
  <si>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</si>
  <si>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</si>
  <si>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</si>
  <si>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</si>
  <si>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</si>
  <si>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</si>
  <si>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</si>
  <si>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</si>
  <si>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</si>
  <si>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</si>
  <si>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</si>
  <si>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</si>
  <si>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</si>
  <si>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</si>
  <si>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</si>
  <si>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</si>
  <si>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</si>
  <si>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</si>
  <si>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</si>
  <si>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</si>
  <si>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</si>
  <si>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</si>
  <si>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</si>
  <si>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</si>
  <si>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</si>
  <si>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</si>
  <si>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</si>
  <si>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</si>
  <si>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</si>
  <si>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</si>
  <si>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</si>
  <si>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</si>
  <si>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</si>
  <si>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</si>
  <si>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</si>
  <si>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</si>
  <si>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</si>
  <si>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</si>
  <si>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</si>
  <si>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</si>
  <si>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</si>
  <si>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</si>
  <si>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</si>
  <si>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</si>
  <si>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</si>
  <si>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</si>
  <si>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</si>
  <si>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</si>
  <si>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</si>
  <si>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</si>
  <si>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</si>
  <si>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</si>
  <si>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</si>
  <si>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</si>
  <si>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</si>
  <si>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</si>
  <si>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</si>
  <si>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</si>
  <si>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</si>
  <si>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</si>
  <si>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</si>
  <si>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</si>
  <si>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</si>
  <si>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</si>
  <si>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</si>
  <si>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</si>
  <si>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</si>
  <si>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</si>
  <si>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</si>
  <si>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</si>
  <si>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</si>
  <si>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</si>
  <si>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</si>
  <si>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</si>
  <si>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</si>
  <si>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</si>
  <si>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</si>
  <si>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</si>
  <si>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</si>
  <si>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</si>
  <si>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</si>
  <si>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</si>
  <si>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</si>
  <si>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</si>
  <si>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</si>
  <si>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</si>
  <si>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</si>
  <si>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</si>
  <si>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</si>
  <si>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</si>
  <si>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</si>
  <si>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</si>
  <si>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</si>
  <si>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</si>
  <si>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</si>
  <si>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</si>
  <si>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</si>
  <si>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</si>
  <si>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</si>
  <si>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</si>
  <si>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</si>
  <si>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</si>
  <si>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</si>
  <si>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</si>
  <si>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</si>
  <si>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</si>
  <si>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</si>
  <si>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</si>
  <si>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</si>
  <si>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</si>
  <si>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</si>
  <si>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</si>
  <si>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</si>
  <si>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</si>
  <si>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</si>
  <si>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</si>
  <si>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</si>
  <si>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</si>
  <si>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</si>
  <si>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</si>
  <si>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</si>
  <si>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</si>
  <si>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</si>
  <si>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</si>
  <si>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</si>
  <si>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</si>
  <si>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</si>
  <si>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</si>
  <si>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</si>
  <si>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</si>
  <si>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</si>
  <si>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</si>
  <si>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</si>
  <si>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</si>
  <si>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</si>
  <si>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</si>
  <si>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</si>
  <si>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</si>
  <si>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</si>
  <si>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</si>
  <si>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</si>
  <si>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</si>
  <si>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</si>
  <si>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</si>
  <si>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</si>
  <si>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</si>
  <si>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</si>
  <si>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</si>
  <si>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</si>
  <si>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</si>
  <si>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</si>
  <si>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</si>
  <si>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</si>
  <si>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</si>
  <si>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</si>
  <si>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</si>
  <si>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</si>
  <si>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</si>
  <si>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</si>
  <si>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</si>
  <si>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</si>
  <si>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</si>
  <si>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</si>
  <si>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</si>
  <si>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</si>
  <si>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</si>
  <si>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</si>
  <si>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</si>
  <si>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</si>
  <si>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</si>
  <si>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</si>
  <si>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</si>
  <si>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</si>
  <si>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</si>
  <si>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</si>
  <si>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</si>
  <si>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</si>
  <si>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</si>
  <si>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</si>
  <si>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</si>
  <si>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</si>
  <si>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</si>
  <si>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</si>
  <si>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</si>
  <si>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</si>
  <si>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</si>
  <si>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</si>
  <si>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</si>
  <si>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</si>
  <si>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</si>
  <si>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</si>
  <si>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</si>
  <si>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</si>
  <si>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</si>
  <si>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</si>
  <si>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</si>
  <si>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</si>
  <si>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</si>
  <si>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</si>
  <si>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</si>
  <si>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</si>
  <si>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</si>
  <si>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</si>
  <si>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</si>
  <si>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</si>
  <si>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</si>
  <si>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</si>
  <si>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</si>
  <si>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</si>
  <si>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</si>
  <si>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</si>
  <si>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</si>
  <si>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</si>
  <si>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</si>
  <si>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</si>
  <si>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</si>
  <si>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</si>
  <si>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</si>
  <si>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</si>
  <si>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</si>
  <si>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</si>
  <si>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</si>
  <si>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</si>
  <si>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</si>
  <si>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</si>
  <si>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</si>
  <si>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</si>
  <si>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</si>
  <si>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</si>
  <si>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</si>
  <si>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</si>
  <si>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</si>
  <si>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</si>
  <si>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</si>
  <si>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</si>
  <si>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</si>
  <si>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</si>
  <si>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</si>
  <si>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</si>
  <si>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</si>
  <si>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</si>
  <si>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</si>
  <si>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</si>
  <si>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</si>
  <si>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</si>
  <si>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</si>
  <si>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</si>
  <si>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</si>
  <si>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</si>
  <si>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</si>
  <si>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</si>
  <si>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</si>
  <si>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</si>
  <si>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</si>
  <si>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</si>
  <si>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</si>
  <si>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</si>
  <si>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</si>
  <si>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</si>
  <si>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</si>
  <si>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</si>
  <si>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</si>
  <si>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</si>
  <si>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</si>
  <si>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</si>
  <si>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</si>
  <si>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</si>
  <si>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</si>
  <si>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</si>
  <si>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</si>
  <si>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</si>
  <si>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</si>
  <si>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</si>
  <si>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</si>
  <si>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</si>
  <si>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</si>
  <si>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</si>
  <si>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</si>
  <si>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</si>
  <si>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</si>
  <si>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</si>
  <si>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</si>
  <si>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</si>
  <si>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</si>
  <si>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</si>
  <si>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</si>
  <si>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</si>
  <si>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</si>
  <si>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</si>
  <si>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</si>
  <si>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</si>
  <si>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</si>
  <si>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</si>
  <si>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</si>
  <si>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</si>
  <si>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</si>
  <si>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</si>
  <si>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</si>
  <si>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</si>
  <si>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</si>
  <si>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</si>
  <si>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</si>
  <si>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</si>
  <si>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</si>
  <si>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</si>
  <si>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</si>
  <si>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</si>
  <si>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</si>
  <si>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</si>
  <si>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</si>
  <si>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</si>
  <si>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</si>
  <si>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</si>
  <si>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</si>
  <si>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</si>
  <si>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</si>
  <si>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</si>
  <si>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</si>
  <si>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</si>
  <si>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</si>
  <si>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</si>
  <si>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</si>
  <si>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</si>
  <si>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</si>
  <si>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</si>
  <si>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</si>
  <si>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</si>
  <si>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</si>
  <si>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</si>
  <si>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</si>
  <si>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</si>
  <si>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</si>
  <si>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</si>
  <si>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</si>
  <si>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</si>
  <si>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</si>
  <si>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</si>
  <si>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</si>
  <si>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</si>
  <si>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</si>
  <si>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</si>
  <si>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</si>
  <si>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</si>
  <si>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</si>
  <si>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</si>
  <si>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</si>
  <si>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</si>
  <si>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</si>
  <si>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</si>
  <si>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</si>
  <si>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</si>
  <si>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</si>
  <si>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</si>
  <si>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</si>
  <si>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</si>
  <si>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</si>
  <si>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</si>
  <si>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</si>
  <si>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</si>
  <si>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</si>
  <si>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</si>
  <si>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</si>
  <si>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</si>
  <si>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</si>
  <si>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</si>
  <si>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</si>
  <si>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</si>
  <si>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</si>
  <si>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</si>
  <si>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</si>
  <si>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</si>
  <si>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</si>
  <si>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</si>
  <si>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</si>
  <si>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</si>
  <si>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</si>
  <si>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</si>
  <si>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</si>
  <si>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</si>
  <si>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</si>
  <si>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</si>
  <si>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</si>
  <si>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</si>
  <si>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</si>
  <si>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</si>
  <si>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</si>
  <si>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</si>
  <si>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</si>
  <si>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</si>
  <si>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</si>
  <si>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</si>
  <si>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</si>
  <si>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</si>
  <si>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</si>
  <si>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</si>
  <si>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</si>
  <si>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</si>
  <si>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</si>
  <si>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</si>
  <si>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</si>
  <si>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</si>
  <si>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</si>
  <si>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</si>
  <si>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</si>
  <si>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</si>
  <si>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</si>
  <si>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</si>
  <si>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</si>
  <si>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</si>
  <si>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</si>
  <si>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</si>
  <si>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</si>
  <si>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</si>
  <si>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</si>
  <si>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</si>
  <si>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</si>
  <si>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</si>
  <si>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</si>
  <si>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</si>
  <si>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</si>
  <si>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</si>
  <si>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</si>
  <si>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</si>
  <si>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</si>
  <si>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</si>
  <si>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</si>
  <si>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</si>
  <si>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</si>
  <si>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</si>
  <si>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</si>
  <si>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</si>
  <si>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</si>
  <si>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</si>
  <si>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</si>
  <si>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</si>
  <si>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</si>
  <si>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</si>
  <si>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</si>
  <si>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</si>
  <si>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</si>
  <si>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</si>
  <si>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</si>
  <si>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</si>
  <si>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</si>
  <si>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</si>
  <si>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</si>
  <si>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</si>
  <si>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</si>
  <si>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</si>
  <si>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</si>
  <si>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</si>
  <si>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</si>
  <si>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</si>
  <si>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</si>
  <si>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</si>
  <si>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</si>
  <si>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</si>
  <si>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</si>
  <si>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</si>
  <si>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</si>
  <si>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</si>
  <si>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</si>
  <si>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</si>
  <si>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</si>
  <si>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</si>
  <si>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</si>
  <si>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</si>
  <si>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</si>
  <si>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</si>
  <si>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</si>
  <si>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</si>
  <si>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</si>
  <si>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</si>
  <si>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</si>
  <si>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</si>
  <si>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</si>
  <si>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</si>
  <si>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</si>
  <si>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</si>
  <si>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</si>
  <si>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</si>
  <si>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</si>
  <si>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</si>
  <si>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</si>
  <si>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</si>
  <si>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</si>
  <si>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</si>
  <si>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</si>
  <si>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</si>
  <si>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</si>
  <si>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</si>
  <si>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</si>
  <si>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</si>
  <si>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</si>
  <si>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</si>
  <si>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</si>
  <si>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</si>
  <si>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</si>
  <si>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</si>
  <si>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</si>
  <si>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</si>
  <si>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</si>
  <si>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</si>
  <si>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</si>
  <si>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</si>
  <si>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</si>
  <si>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</si>
  <si>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</si>
  <si>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</si>
  <si>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</si>
  <si>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</si>
  <si>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</si>
  <si>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</si>
  <si>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</si>
  <si>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</si>
  <si>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</si>
  <si>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</si>
  <si>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</si>
  <si>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</si>
  <si>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</si>
  <si>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</si>
  <si>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</si>
  <si>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</si>
  <si>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</si>
  <si>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</si>
  <si>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</si>
  <si>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</si>
  <si>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</si>
  <si>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</si>
  <si>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</si>
  <si>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</si>
  <si>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</si>
  <si>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</si>
  <si>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</si>
  <si>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</si>
  <si>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</si>
  <si>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</si>
  <si>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</si>
  <si>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</si>
  <si>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</si>
  <si>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</si>
  <si>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</si>
  <si>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</si>
  <si>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</si>
  <si>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</si>
  <si>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</si>
  <si>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</si>
  <si>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</si>
  <si>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</si>
  <si>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</si>
  <si>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</si>
  <si>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</si>
  <si>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</si>
  <si>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</si>
  <si>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</si>
  <si>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</si>
  <si>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</si>
  <si>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</si>
  <si>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</si>
  <si>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</si>
  <si>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</si>
  <si>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</si>
  <si>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</si>
  <si>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</si>
  <si>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</si>
  <si>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</si>
  <si>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</si>
  <si>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</si>
  <si>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</si>
  <si>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</si>
  <si>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</si>
  <si>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</si>
  <si>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</si>
  <si>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</si>
  <si>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</si>
  <si>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</si>
  <si>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</si>
  <si>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</si>
  <si>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</si>
  <si>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</si>
  <si>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</si>
  <si>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</si>
  <si>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</si>
  <si>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</si>
  <si>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</si>
  <si>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</si>
  <si>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</si>
  <si>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</si>
  <si>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</si>
  <si>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</si>
  <si>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</si>
  <si>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</si>
  <si>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</si>
  <si>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</si>
  <si>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</si>
  <si>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</si>
  <si>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</si>
  <si>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</si>
  <si>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</si>
  <si>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</si>
  <si>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</si>
  <si>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</si>
  <si>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</si>
  <si>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</si>
  <si>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</si>
  <si>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</si>
  <si>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</si>
  <si>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</si>
  <si>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</si>
  <si>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</si>
  <si>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</si>
  <si>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</si>
  <si>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</si>
  <si>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</si>
  <si>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</si>
  <si>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</si>
  <si>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</si>
  <si>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</si>
  <si>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</si>
  <si>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</si>
  <si>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</si>
  <si>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</si>
  <si>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</si>
  <si>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</si>
  <si>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</si>
  <si>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</si>
  <si>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</si>
  <si>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</si>
  <si>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</si>
  <si>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</si>
  <si>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</si>
  <si>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</si>
  <si>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</si>
  <si>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</si>
  <si>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</si>
  <si>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</si>
  <si>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</si>
  <si>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</si>
  <si>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</si>
  <si>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</si>
  <si>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</si>
  <si>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</si>
  <si>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</si>
  <si>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</si>
  <si>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</si>
  <si>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</si>
  <si>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</si>
  <si>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</si>
  <si>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</si>
  <si>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</si>
  <si>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</si>
  <si>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</si>
  <si>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</si>
  <si>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</si>
  <si>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</si>
  <si>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</si>
  <si>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</si>
  <si>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</si>
  <si>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</si>
  <si>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</si>
  <si>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</si>
  <si>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</si>
  <si>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</si>
  <si>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</si>
  <si>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</si>
  <si>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</si>
  <si>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</si>
  <si>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</si>
  <si>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</si>
  <si>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</si>
  <si>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</si>
  <si>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</si>
  <si>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</si>
  <si>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</si>
  <si>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</si>
  <si>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</si>
  <si>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</si>
  <si>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</si>
  <si>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</si>
  <si>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</si>
  <si>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</si>
  <si>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</si>
  <si>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</si>
  <si>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</si>
  <si>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</si>
  <si>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</si>
  <si>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</si>
  <si>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</si>
  <si>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</si>
  <si>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</si>
  <si>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</si>
  <si>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</si>
  <si>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</si>
  <si>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</si>
  <si>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</si>
  <si>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</si>
  <si>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</si>
  <si>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</si>
  <si>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</si>
  <si>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</si>
  <si>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</si>
  <si>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</si>
  <si>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</si>
  <si>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</si>
  <si>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</si>
  <si>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</si>
  <si>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</si>
  <si>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</si>
  <si>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</si>
  <si>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</si>
  <si>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</si>
  <si>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</si>
  <si>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</si>
  <si>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</si>
  <si>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</si>
  <si>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</si>
  <si>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</si>
  <si>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</si>
  <si>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</si>
  <si>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</si>
  <si>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</si>
  <si>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</si>
  <si>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</si>
  <si>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</si>
  <si>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</si>
  <si>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</si>
  <si>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</si>
  <si>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</si>
  <si>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</si>
  <si>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</si>
  <si>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</si>
  <si>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</si>
  <si>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</si>
  <si>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</si>
  <si>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</si>
  <si>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</si>
  <si>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</si>
  <si>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</si>
  <si>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</si>
  <si>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</si>
  <si>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</si>
  <si>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</si>
  <si>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</si>
  <si>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</si>
  <si>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</si>
  <si>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</si>
  <si>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</si>
  <si>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</si>
  <si>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</si>
  <si>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</si>
  <si>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</si>
  <si>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</si>
  <si>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</si>
  <si>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</si>
  <si>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</si>
  <si>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</si>
  <si>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</si>
  <si>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</si>
  <si>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</si>
  <si>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</si>
  <si>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</si>
  <si>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</si>
  <si>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</si>
  <si>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</si>
  <si>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</si>
  <si>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</si>
  <si>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</si>
  <si>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</si>
  <si>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</si>
  <si>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</si>
  <si>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</si>
  <si>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</si>
  <si>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</si>
  <si>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</si>
  <si>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</si>
  <si>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</si>
  <si>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</si>
  <si>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</si>
  <si>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</si>
  <si>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</si>
  <si>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</si>
  <si>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</si>
  <si>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</si>
  <si>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</si>
  <si>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</si>
  <si>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</si>
  <si>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</si>
  <si>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</si>
  <si>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</si>
  <si>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</si>
  <si>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</si>
  <si>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</si>
  <si>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</si>
  <si>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</si>
  <si>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</si>
  <si>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</si>
  <si>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</si>
  <si>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</si>
  <si>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</si>
  <si>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</si>
  <si>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</si>
  <si>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</si>
  <si>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</si>
  <si>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</si>
  <si>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</si>
  <si>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</si>
  <si>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</si>
  <si>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</si>
  <si>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</si>
  <si>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</si>
  <si>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</si>
  <si>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</si>
  <si>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</si>
  <si>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</si>
  <si>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</si>
  <si>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</si>
  <si>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</si>
  <si>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</si>
  <si>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</si>
  <si>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</si>
  <si>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</si>
  <si>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</si>
  <si>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</si>
  <si>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</si>
  <si>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</si>
  <si>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</si>
  <si>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</si>
  <si>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</si>
  <si>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</si>
  <si>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</si>
  <si>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</si>
  <si>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</si>
  <si>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</si>
  <si>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</si>
  <si>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</si>
  <si>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</si>
  <si>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</si>
  <si>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</si>
  <si>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</si>
  <si>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</si>
  <si>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</si>
  <si>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</si>
  <si>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</si>
  <si>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</si>
  <si>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</si>
  <si>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</si>
  <si>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</si>
  <si>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</si>
  <si>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</si>
  <si>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</si>
  <si>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</si>
  <si>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</si>
  <si>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</si>
  <si>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</si>
  <si>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</si>
  <si>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</si>
  <si>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</si>
  <si>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</si>
  <si>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</si>
  <si>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</si>
  <si>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</si>
  <si>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</si>
  <si>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</si>
  <si>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</si>
  <si>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</si>
  <si>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</si>
  <si>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</si>
  <si>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</si>
  <si>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</si>
  <si>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</si>
  <si>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</si>
  <si>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</si>
  <si>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</si>
  <si>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</si>
  <si>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</si>
  <si>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</si>
  <si>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</si>
  <si>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</si>
  <si>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</si>
  <si>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</si>
  <si>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</si>
  <si>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</si>
  <si>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</si>
  <si>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</si>
  <si>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</si>
  <si>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</si>
  <si>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</si>
  <si>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</si>
  <si>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</si>
  <si>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</si>
  <si>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</si>
  <si>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</si>
  <si>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</si>
  <si>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</si>
  <si>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</si>
  <si>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</si>
  <si>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</si>
  <si>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</si>
  <si>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</si>
  <si>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</si>
  <si>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</si>
  <si>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</si>
  <si>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</si>
  <si>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</si>
  <si>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</si>
  <si>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</si>
  <si>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</si>
  <si>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</si>
  <si>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</si>
  <si>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</si>
  <si>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</si>
  <si>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</si>
  <si>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</si>
  <si>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</si>
  <si>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</si>
  <si>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</si>
  <si>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</si>
  <si>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</si>
  <si>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</si>
  <si>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</si>
  <si>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</si>
  <si>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</si>
  <si>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</si>
  <si>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</si>
  <si>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</si>
  <si>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</si>
  <si>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</si>
  <si>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</si>
  <si>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</si>
  <si>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</si>
  <si>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</si>
  <si>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</si>
  <si>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</si>
  <si>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</si>
  <si>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</si>
  <si>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</si>
  <si>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</si>
  <si>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</si>
  <si>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</si>
  <si>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</si>
  <si>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</si>
  <si>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</si>
  <si>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</si>
  <si>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</si>
  <si>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</si>
  <si>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</si>
  <si>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</si>
  <si>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</si>
  <si>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</si>
  <si>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</si>
  <si>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</si>
  <si>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</si>
  <si>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</si>
  <si>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</si>
  <si>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</si>
  <si>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</si>
  <si>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</si>
  <si>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</si>
  <si>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</si>
  <si>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</si>
  <si>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</si>
  <si>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</si>
  <si>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</si>
  <si>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</si>
  <si>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</si>
  <si>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</si>
  <si>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</si>
  <si>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</si>
  <si>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</si>
  <si>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</si>
  <si>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</si>
  <si>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</si>
  <si>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</si>
  <si>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</si>
  <si>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</si>
  <si>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</si>
  <si>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</si>
  <si>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</si>
  <si>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</si>
  <si>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</si>
  <si>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</si>
  <si>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</si>
  <si>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</si>
  <si>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</si>
  <si>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</si>
  <si>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</si>
  <si>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</si>
  <si>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</si>
  <si>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</si>
  <si>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</si>
  <si>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</si>
  <si>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</si>
  <si>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</si>
  <si>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</si>
  <si>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</si>
  <si>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</si>
  <si>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</si>
  <si>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</si>
  <si>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</si>
  <si>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</si>
  <si>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</si>
  <si>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</si>
  <si>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</si>
  <si>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</si>
  <si>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</si>
  <si>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</si>
  <si>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</si>
  <si>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</si>
  <si>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</si>
  <si>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</si>
  <si>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</si>
  <si>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</si>
  <si>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</si>
  <si>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</si>
  <si>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</si>
  <si>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</si>
  <si>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</si>
  <si>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</si>
  <si>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</si>
  <si>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</si>
  <si>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</si>
  <si>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</si>
  <si>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</si>
  <si>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</si>
  <si>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</si>
  <si>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</si>
  <si>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</si>
  <si>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</si>
  <si>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</si>
  <si>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</si>
  <si>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</si>
  <si>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</si>
  <si>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</si>
  <si>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</si>
  <si>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</si>
  <si>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</si>
  <si>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</si>
  <si>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</si>
  <si>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</si>
  <si>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</si>
  <si>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</si>
  <si>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</si>
  <si>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</si>
  <si>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</si>
  <si>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</si>
  <si>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</si>
  <si>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</si>
  <si>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</si>
  <si>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</si>
  <si>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</si>
  <si>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</si>
  <si>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</si>
  <si>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</si>
  <si>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</si>
  <si>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</si>
  <si>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</si>
  <si>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</si>
  <si>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</si>
  <si>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</si>
  <si>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</si>
  <si>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</si>
  <si>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</si>
  <si>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</si>
  <si>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</si>
  <si>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</si>
  <si>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</si>
  <si>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</si>
  <si>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</si>
  <si>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</si>
  <si>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</si>
  <si>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</si>
  <si>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</si>
  <si>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</si>
  <si>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</si>
  <si>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</si>
  <si>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</si>
  <si>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</si>
  <si>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</si>
  <si>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</si>
  <si>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</si>
  <si>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</si>
  <si>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</si>
  <si>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</si>
  <si>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</si>
  <si>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</si>
  <si>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</si>
  <si>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</si>
  <si>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</si>
  <si>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</si>
  <si>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</si>
  <si>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</si>
  <si>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</si>
  <si>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</si>
  <si>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</si>
  <si>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</si>
  <si>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</si>
  <si>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</si>
  <si>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</si>
  <si>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</si>
  <si>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</si>
  <si>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</si>
  <si>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</si>
  <si>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</si>
  <si>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</si>
  <si>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</si>
  <si>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</si>
  <si>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</si>
  <si>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</si>
  <si>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</si>
  <si>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</si>
  <si>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</si>
  <si>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</si>
  <si>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</si>
  <si>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</si>
  <si>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</si>
  <si>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</si>
  <si>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</si>
  <si>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</si>
  <si>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</si>
  <si>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</si>
  <si>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</si>
  <si>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</si>
  <si>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</si>
  <si>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</si>
  <si>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</si>
  <si>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</si>
  <si>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</si>
  <si>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</si>
  <si>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</si>
  <si>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</si>
  <si>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</si>
  <si>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</si>
  <si>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</si>
  <si>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</si>
  <si>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</si>
  <si>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</si>
  <si>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</si>
  <si>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</si>
  <si>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</si>
  <si>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</si>
  <si>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</si>
  <si>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</si>
  <si>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</si>
  <si>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</si>
  <si>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</si>
  <si>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</si>
  <si>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</si>
  <si>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</si>
  <si>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</si>
  <si>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</si>
  <si>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</si>
  <si>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</si>
  <si>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</si>
  <si>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</si>
  <si>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</si>
  <si>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</si>
  <si>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</si>
  <si>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</si>
  <si>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</si>
  <si>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</si>
  <si>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</si>
  <si>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</si>
  <si>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</si>
  <si>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</si>
  <si>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</si>
  <si>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</si>
  <si>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</si>
  <si>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</si>
  <si>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</si>
  <si>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</si>
  <si>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</si>
  <si>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</si>
  <si>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</si>
  <si>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</si>
  <si>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</si>
  <si>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</si>
  <si>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</si>
  <si>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</si>
  <si>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</si>
  <si>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</si>
  <si>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</si>
  <si>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</si>
  <si>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</si>
  <si>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</si>
  <si>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</si>
  <si>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</si>
  <si>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</si>
  <si>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</si>
  <si>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</si>
  <si>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</si>
  <si>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</si>
  <si>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</si>
  <si>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</si>
  <si>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</si>
  <si>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</si>
  <si>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</si>
  <si>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</si>
  <si>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</si>
  <si>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</si>
  <si>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</si>
  <si>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</si>
  <si>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</si>
  <si>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</si>
  <si>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</si>
  <si>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</si>
  <si>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</si>
  <si>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</si>
  <si>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</si>
  <si>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</si>
  <si>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</si>
  <si>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</si>
  <si>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</si>
  <si>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</si>
  <si>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</si>
  <si>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</si>
  <si>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</si>
  <si>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</si>
  <si>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</si>
  <si>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</si>
  <si>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</si>
  <si>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</si>
  <si>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</si>
  <si>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</si>
  <si>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</si>
  <si>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</si>
  <si>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</si>
  <si>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</si>
  <si>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</si>
  <si>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</si>
  <si>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</si>
  <si>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</si>
  <si>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</si>
  <si>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</si>
  <si>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</si>
  <si>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</si>
  <si>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</si>
  <si>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</si>
  <si>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</si>
  <si>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</si>
  <si>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</si>
  <si>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</si>
  <si>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</si>
  <si>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</si>
  <si>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</si>
  <si>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</si>
  <si>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</si>
  <si>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</si>
  <si>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</si>
  <si>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</si>
  <si>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</si>
  <si>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</si>
  <si>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</si>
  <si>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</si>
  <si>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</si>
  <si>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</si>
  <si>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</si>
  <si>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</si>
  <si>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</si>
  <si>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</si>
  <si>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</si>
  <si>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</si>
  <si>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</si>
  <si>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</si>
  <si>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</si>
  <si>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</si>
  <si>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</si>
  <si>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</si>
  <si>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</si>
  <si>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</si>
  <si>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</si>
  <si>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</si>
  <si>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</si>
  <si>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</si>
  <si>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</si>
  <si>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</si>
  <si>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</si>
  <si>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</si>
  <si>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</si>
  <si>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</si>
  <si>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</si>
  <si>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</si>
  <si>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</si>
  <si>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</si>
  <si>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</si>
  <si>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</si>
  <si>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</si>
  <si>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</si>
  <si>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</si>
  <si>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</si>
  <si>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</si>
  <si>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</si>
  <si>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</si>
  <si>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</si>
  <si>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</si>
  <si>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</si>
  <si>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</si>
  <si>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</si>
  <si>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</si>
  <si>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</si>
  <si>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</si>
  <si>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</si>
  <si>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</si>
  <si>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</si>
  <si>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</si>
  <si>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</si>
  <si>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</si>
  <si>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</si>
  <si>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</si>
  <si>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</si>
  <si>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</si>
  <si>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</si>
  <si>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</si>
  <si>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</si>
  <si>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</si>
  <si>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</si>
  <si>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</si>
  <si>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</si>
  <si>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</si>
  <si>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</si>
  <si>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</si>
  <si>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</si>
  <si>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</si>
  <si>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</si>
  <si>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</si>
  <si>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</si>
  <si>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</si>
  <si>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</si>
  <si>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</si>
  <si>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</si>
  <si>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</si>
  <si>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</si>
  <si>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</si>
  <si>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</si>
  <si>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</si>
  <si>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</si>
  <si>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</si>
  <si>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</si>
  <si>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</si>
  <si>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</si>
  <si>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</si>
  <si>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</si>
  <si>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</si>
  <si>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</si>
  <si>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</si>
  <si>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</si>
  <si>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</si>
  <si>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</si>
  <si>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</si>
  <si>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</si>
  <si>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</si>
  <si>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</si>
  <si>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</si>
  <si>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</si>
  <si>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</si>
  <si>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</si>
  <si>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</si>
  <si>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</si>
  <si>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</si>
  <si>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</si>
  <si>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</si>
  <si>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</si>
  <si>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</si>
  <si>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</si>
  <si>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</si>
  <si>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</si>
  <si>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</si>
  <si>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</si>
  <si>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</si>
  <si>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</si>
  <si>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</si>
  <si>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</si>
  <si>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</si>
  <si>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</si>
  <si>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</si>
  <si>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</si>
  <si>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</si>
  <si>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</si>
  <si>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</si>
  <si>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</si>
  <si>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</si>
  <si>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</si>
  <si>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</si>
  <si>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</si>
  <si>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</si>
  <si>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</si>
  <si>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</si>
  <si>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</si>
  <si>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</si>
  <si>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</si>
  <si>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</si>
  <si>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</si>
  <si>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</si>
  <si>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</si>
  <si>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</si>
  <si>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</si>
  <si>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</si>
  <si>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</si>
  <si>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</si>
  <si>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</si>
  <si>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</si>
  <si>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</si>
  <si>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</si>
  <si>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</si>
  <si>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</si>
  <si>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</si>
  <si>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</si>
  <si>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</si>
  <si>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</si>
  <si>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</si>
  <si>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</si>
  <si>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</si>
  <si>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</si>
  <si>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</si>
  <si>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</si>
  <si>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</si>
  <si>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</si>
  <si>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</si>
  <si>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</si>
  <si>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</si>
  <si>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</si>
  <si>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</si>
  <si>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</si>
  <si>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</si>
  <si>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</si>
  <si>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</si>
  <si>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</si>
  <si>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</si>
  <si>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</si>
  <si>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</si>
  <si>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</si>
  <si>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</si>
  <si>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</si>
  <si>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</si>
  <si>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</si>
  <si>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</si>
  <si>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</si>
  <si>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</si>
  <si>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</si>
  <si>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</si>
  <si>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</si>
  <si>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</si>
  <si>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</si>
  <si>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</si>
  <si>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</si>
  <si>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</si>
  <si>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</si>
  <si>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</si>
  <si>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</si>
  <si>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</si>
  <si>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</si>
  <si>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</si>
  <si>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</si>
  <si>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</si>
  <si>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</si>
  <si>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</si>
  <si>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</si>
  <si>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</si>
  <si>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</si>
  <si>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</si>
  <si>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</si>
  <si>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</si>
  <si>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</si>
  <si>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</si>
  <si>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</si>
  <si>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</si>
  <si>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</si>
  <si>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</si>
  <si>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</si>
  <si>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</si>
  <si>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</si>
  <si>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</si>
  <si>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</si>
  <si>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</si>
  <si>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</si>
  <si>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</si>
  <si>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</si>
  <si>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</si>
  <si>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</si>
  <si>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</si>
  <si>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</si>
  <si>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</si>
  <si>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</si>
  <si>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</si>
  <si>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</si>
  <si>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</si>
  <si>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</si>
  <si>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</si>
  <si>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</si>
  <si>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</si>
  <si>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</si>
  <si>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</si>
  <si>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</si>
  <si>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</si>
  <si>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</si>
  <si>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</si>
  <si>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</si>
  <si>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</si>
  <si>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</si>
  <si>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</si>
  <si>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</si>
  <si>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</si>
  <si>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</si>
  <si>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</si>
  <si>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</si>
  <si>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</si>
  <si>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</si>
  <si>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</si>
  <si>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</si>
  <si>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</si>
  <si>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</si>
  <si>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</si>
  <si>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</si>
  <si>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</si>
  <si>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</si>
  <si>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</si>
  <si>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</si>
  <si>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</si>
  <si>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</si>
  <si>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</si>
  <si>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</si>
  <si>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</si>
  <si>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</si>
  <si>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</si>
  <si>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</si>
  <si>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</si>
  <si>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</si>
  <si>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</si>
  <si>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</si>
  <si>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</si>
  <si>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</si>
  <si>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</si>
  <si>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</si>
  <si>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</si>
  <si>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</si>
  <si>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</si>
  <si>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</si>
  <si>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</si>
  <si>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</si>
  <si>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</si>
  <si>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</si>
  <si>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</si>
  <si>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</si>
  <si>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</si>
  <si>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</si>
  <si>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</si>
  <si>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</si>
  <si>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</si>
  <si>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</si>
  <si>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</si>
  <si>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</si>
  <si>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</si>
  <si>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</si>
  <si>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</si>
  <si>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</si>
  <si>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</si>
  <si>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</si>
  <si>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</si>
  <si>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</si>
  <si>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</si>
  <si>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</si>
  <si>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</si>
  <si>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</si>
  <si>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</si>
  <si>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</si>
  <si>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</si>
  <si>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</si>
  <si>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</si>
  <si>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</si>
  <si>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</si>
  <si>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</si>
  <si>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</si>
  <si>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</si>
  <si>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</si>
  <si>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</si>
  <si>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</si>
  <si>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</si>
  <si>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</si>
  <si>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</si>
  <si>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</si>
  <si>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</si>
  <si>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</si>
  <si>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</si>
  <si>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</si>
  <si>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</si>
  <si>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</si>
  <si>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</si>
  <si>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</si>
  <si>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</si>
  <si>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</si>
  <si>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</si>
  <si>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</si>
  <si>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</si>
  <si>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</si>
  <si>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</si>
  <si>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</si>
  <si>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</si>
  <si>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</si>
  <si>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</si>
  <si>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</si>
  <si>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</si>
  <si>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</si>
  <si>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</si>
  <si>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</si>
  <si>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</si>
  <si>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</si>
  <si>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</si>
  <si>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</si>
  <si>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</si>
  <si>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</si>
  <si>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</si>
  <si>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</si>
  <si>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</si>
  <si>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</si>
  <si>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</si>
  <si>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</si>
  <si>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</si>
  <si>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</si>
  <si>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</si>
  <si>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</si>
  <si>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</si>
  <si>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</si>
  <si>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</si>
  <si>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</si>
  <si>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</si>
  <si>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</si>
  <si>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</si>
  <si>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</si>
  <si>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</si>
  <si>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</si>
  <si>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</si>
  <si>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</si>
  <si>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</si>
  <si>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</si>
  <si>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</si>
  <si>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</si>
  <si>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</si>
  <si>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</si>
  <si>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</si>
  <si>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</si>
  <si>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</si>
  <si>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</si>
  <si>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</si>
  <si>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</si>
  <si>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</si>
  <si>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</si>
  <si>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</si>
  <si>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</si>
  <si>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</si>
  <si>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</si>
  <si>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</si>
  <si>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</si>
  <si>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</si>
  <si>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</si>
  <si>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</si>
  <si>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</si>
  <si>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</si>
  <si>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</si>
  <si>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</si>
  <si>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</si>
  <si>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</si>
  <si>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</si>
  <si>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</si>
  <si>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</si>
  <si>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</si>
  <si>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</si>
  <si>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</si>
  <si>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</si>
  <si>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</si>
  <si>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</si>
  <si>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</si>
  <si>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</si>
  <si>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</si>
  <si>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</si>
  <si>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</si>
  <si>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</si>
  <si>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</si>
  <si>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</si>
  <si>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</si>
  <si>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</si>
  <si>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</si>
  <si>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</si>
  <si>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</si>
  <si>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</si>
  <si>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</si>
  <si>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</si>
  <si>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</si>
  <si>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</si>
  <si>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</si>
  <si>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</si>
  <si>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</si>
  <si>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</si>
  <si>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</si>
  <si>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</si>
  <si>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</si>
  <si>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</si>
  <si>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</si>
  <si>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</si>
  <si>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</si>
  <si>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</si>
  <si>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</si>
  <si>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</si>
  <si>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</si>
  <si>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</si>
  <si>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</si>
  <si>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</si>
  <si>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</si>
  <si>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</si>
  <si>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</si>
  <si>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</si>
  <si>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</si>
  <si>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</si>
  <si>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</si>
  <si>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</si>
  <si>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</si>
  <si>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</si>
  <si>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</si>
  <si>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</si>
  <si>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</si>
  <si>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</si>
  <si>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</si>
  <si>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</si>
  <si>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</si>
  <si>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</si>
  <si>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</si>
  <si>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</si>
  <si>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</si>
  <si>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</si>
  <si>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</si>
  <si>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</si>
  <si>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</si>
  <si>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</si>
  <si>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</si>
  <si>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</si>
  <si>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</si>
  <si>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</si>
  <si>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</si>
  <si>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</si>
  <si>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</si>
  <si>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</si>
  <si>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</si>
  <si>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</si>
  <si>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</si>
  <si>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</si>
  <si>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</si>
  <si>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</si>
  <si>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</si>
  <si>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</si>
  <si>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</si>
  <si>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</si>
  <si>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</si>
  <si>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</si>
  <si>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</si>
  <si>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</si>
  <si>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</si>
  <si>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</si>
  <si>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</si>
  <si>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</si>
  <si>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</si>
  <si>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</si>
  <si>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</si>
  <si>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</si>
  <si>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</si>
  <si>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</si>
  <si>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</si>
  <si>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</si>
  <si>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</si>
  <si>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</si>
  <si>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</si>
  <si>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</si>
  <si>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</si>
  <si>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</si>
  <si>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</si>
  <si>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</si>
  <si>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</si>
  <si>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</si>
  <si>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</si>
  <si>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</si>
  <si>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</si>
  <si>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</si>
  <si>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</si>
  <si>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</si>
  <si>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</si>
  <si>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</si>
  <si>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</si>
  <si>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</si>
  <si>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</si>
  <si>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</si>
  <si>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</si>
  <si>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</si>
  <si>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</si>
  <si>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</si>
  <si>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</si>
  <si>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</si>
  <si>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</si>
  <si>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</si>
  <si>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</si>
  <si>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</si>
  <si>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</si>
  <si>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</si>
  <si>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</si>
  <si>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</si>
  <si>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</si>
  <si>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</si>
  <si>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</si>
  <si>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</si>
  <si>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</si>
  <si>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</si>
  <si>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</si>
  <si>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</si>
  <si>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</si>
  <si>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</si>
  <si>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</si>
  <si>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</si>
  <si>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</si>
  <si>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</si>
  <si>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</si>
  <si>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</si>
  <si>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</si>
  <si>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</si>
  <si>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</si>
  <si>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</si>
  <si>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</si>
  <si>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</si>
  <si>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</si>
  <si>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</si>
  <si>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</si>
  <si>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</si>
  <si>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</si>
  <si>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</si>
  <si>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</si>
  <si>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</si>
  <si>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</si>
  <si>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</si>
  <si>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</si>
  <si>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</si>
  <si>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</si>
  <si>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</si>
  <si>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</si>
  <si>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</si>
  <si>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</si>
  <si>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</si>
  <si>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</si>
  <si>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</si>
  <si>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</si>
  <si>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</si>
  <si>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</si>
  <si>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</si>
  <si>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</si>
  <si>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</si>
  <si>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</si>
  <si>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</si>
  <si>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</si>
  <si>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</si>
  <si>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</si>
  <si>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</si>
  <si>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</si>
  <si>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</si>
  <si>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</si>
  <si>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</si>
  <si>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</si>
  <si>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</si>
  <si>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</si>
  <si>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</si>
  <si>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</si>
  <si>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</si>
  <si>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</si>
  <si>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</si>
  <si>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</si>
  <si>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</si>
  <si>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</si>
  <si>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</si>
  <si>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</si>
  <si>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</si>
  <si>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</si>
  <si>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</si>
  <si>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</si>
  <si>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</si>
  <si>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</si>
  <si>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</si>
  <si>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</si>
  <si>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</si>
  <si>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</si>
  <si>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</si>
  <si>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</si>
  <si>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</si>
  <si>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</si>
  <si>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</si>
  <si>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</si>
  <si>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</si>
  <si>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</si>
  <si>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</si>
  <si>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</si>
  <si>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</si>
  <si>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</si>
  <si>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</si>
  <si>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</si>
  <si>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</si>
  <si>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</si>
  <si>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</si>
  <si>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</si>
  <si>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</si>
  <si>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</si>
  <si>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</si>
  <si>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</si>
  <si>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</si>
  <si>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</si>
  <si>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</si>
  <si>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</si>
  <si>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</si>
  <si>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</si>
  <si>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</si>
  <si>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</si>
  <si>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</si>
  <si>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</si>
  <si>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</si>
  <si>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</si>
  <si>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</si>
  <si>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</si>
  <si>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</si>
  <si>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</si>
  <si>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</si>
  <si>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</si>
  <si>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</si>
  <si>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</si>
  <si>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</si>
  <si>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</si>
  <si>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</si>
  <si>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</si>
  <si>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</si>
  <si>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</si>
  <si>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</si>
  <si>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</si>
  <si>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</si>
  <si>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</si>
  <si>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</si>
  <si>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</si>
  <si>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</si>
  <si>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</si>
  <si>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</si>
  <si>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</si>
  <si>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</si>
  <si>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</si>
  <si>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</si>
  <si>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</si>
  <si>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</si>
  <si>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</si>
  <si>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</si>
  <si>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</si>
  <si>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</si>
  <si>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</si>
  <si>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</si>
  <si>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</si>
  <si>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</si>
  <si>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</si>
  <si>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</si>
  <si>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</si>
  <si>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</si>
  <si>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</si>
  <si>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</si>
  <si>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</si>
  <si>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</si>
  <si>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</si>
  <si>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</si>
  <si>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</si>
  <si>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</si>
  <si>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</si>
  <si>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</si>
  <si>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</si>
  <si>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</si>
  <si>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</si>
  <si>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</si>
  <si>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</si>
  <si>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</si>
  <si>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</si>
  <si>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</si>
  <si>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</si>
  <si>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</si>
  <si>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</si>
  <si>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</si>
  <si>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</si>
  <si>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</si>
  <si>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</si>
  <si>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</si>
  <si>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</si>
  <si>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</si>
  <si>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</si>
  <si>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</si>
  <si>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</si>
  <si>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</si>
  <si>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</si>
  <si>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</si>
  <si>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</si>
  <si>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</si>
  <si>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</si>
  <si>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</si>
  <si>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</si>
  <si>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</si>
  <si>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</si>
  <si>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</si>
  <si>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</si>
  <si>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</si>
  <si>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</si>
  <si>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</si>
  <si>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</si>
  <si>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</si>
  <si>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</si>
  <si>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</si>
  <si>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</si>
  <si>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</si>
  <si>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</si>
  <si>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</si>
  <si>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</si>
  <si>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</si>
  <si>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</si>
  <si>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</si>
  <si>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</si>
  <si>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</si>
  <si>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</si>
  <si>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</si>
  <si>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</si>
  <si>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</si>
  <si>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</si>
  <si>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</si>
  <si>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</si>
  <si>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</si>
  <si>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</si>
  <si>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</si>
  <si>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</si>
  <si>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</si>
  <si>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</si>
  <si>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</si>
  <si>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</si>
  <si>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</si>
  <si>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</si>
  <si>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</si>
  <si>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</si>
  <si>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</si>
  <si>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</si>
  <si>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</si>
  <si>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</si>
  <si>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</si>
  <si>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</si>
  <si>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</si>
  <si>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</si>
  <si>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</si>
  <si>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</si>
  <si>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</si>
  <si>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</si>
  <si>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</si>
  <si>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</si>
  <si>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</si>
  <si>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</si>
  <si>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</si>
  <si>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</si>
  <si>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</si>
  <si>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</si>
  <si>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</si>
  <si>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</si>
  <si>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</si>
  <si>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</si>
  <si>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</si>
  <si>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</si>
  <si>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</si>
  <si>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</si>
  <si>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</si>
  <si>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</si>
  <si>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</si>
  <si>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</si>
  <si>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</si>
  <si>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</si>
  <si>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</si>
  <si>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</si>
  <si>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</si>
  <si>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</si>
  <si>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</si>
  <si>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</si>
  <si>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</si>
  <si>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</si>
  <si>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</si>
  <si>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</si>
  <si>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</si>
  <si>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</si>
  <si>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</si>
  <si>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</si>
  <si>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</si>
  <si>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</si>
  <si>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</si>
  <si>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</si>
  <si>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</si>
  <si>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</si>
  <si>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</si>
  <si>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</si>
  <si>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</si>
  <si>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</si>
  <si>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</si>
  <si>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</si>
  <si>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</si>
  <si>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</si>
  <si>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</si>
  <si>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</si>
  <si>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</si>
  <si>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</si>
  <si>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</si>
  <si>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</si>
  <si>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</si>
  <si>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</si>
  <si>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</si>
  <si>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</si>
  <si>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</si>
  <si>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</si>
  <si>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</si>
  <si>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</si>
  <si>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</si>
  <si>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</si>
  <si>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</si>
  <si>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no PCM</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</si>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</sst>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J10" sqref="J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292.93123333333642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12.436244907410583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45955.879659259263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45955.879659259263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45955.879659259263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45955.879659259263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45955.879659259263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45955.879659259263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45955.879659259263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45955.879659259263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45955.879659259263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45955.879659259263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45955.879659259263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45955.879659259263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45955.879659259263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45955.879659259263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45955.879659259263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45955.879659259263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45955.879659259263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45955.879659259263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45955.879659259263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45955.879659259263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45955.879659259263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45955.879659259263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45955.879659259263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45955.879659259263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45955.879659259263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45955.879659259263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45955.879659259263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45955.879659259263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45955.879659259263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45955.879659259263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45955.879659259263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45955.879659259263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45955.879659259263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45955.879659259263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45955.879659259263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45955.879659259263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45955.879659259263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45955.879659259263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45955.879659259263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45955.879659259263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45955.879659259263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45955.879659259263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45955.879659259263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45955.879659259263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45955.879659259263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45955.879659259263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45955.879659259263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45955.879659259263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45955.879659259263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45955.879659259263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45955.879659259263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45955.879659259263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45955.879659259263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45955.879659259263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45955.879659259263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45955.879659259263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1EFE84F6-14E7-4346-8B91-5FAA1CA5DAF7}"/>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130.87982129630109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11.383883796297596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c r="D5" s="18" t="s">
        <v>27165</v>
      </c>
      <c r="E5" s="114"/>
      <c r="F5" s="115"/>
      <c r="G5" s="116">
        <f ca="1">IFERROR(NOW()-F5,"-")</f>
        <v>45955.879659259263</v>
      </c>
      <c r="H5" s="115">
        <v>45955.853229166663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45955.879659259263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45955.879659259263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45955.879659259263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45955.879659259263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45955.879659259263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45955.879659259263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45955.879659259263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45955.879659259263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45955.879659259263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45955.879659259263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45955.879659259263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45955.879659259263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45955.879659259263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45955.879659259263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45955.879659259263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45955.879659259263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45955.879659259263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45955.879659259263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45955.879659259263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45955.879659259263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45955.879659259263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45955.879659259263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45955.879659259263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45955.879659259263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45955.879659259263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45955.879659259263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45955.879659259263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45955.879659259263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45955.879659259263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45955.879659259263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45955.879659259263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45955.879659259263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45955.879659259263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45955.879659259263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45955.879659259263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45955.879659259263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45955.879659259263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45955.879659259263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45955.879659259263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45955.879659259263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45955.879659259263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45955.879659259263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45955.879659259263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45955.879659259263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45955.879659259263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45955.879659259263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45955.879659259263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45955.879659259263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45955.879659259263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45955.879659259263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45955.879659259263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45955.879659259263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45955.879659259263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45955.879659259263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45955.879659259263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45955.879659259263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45955.879659259263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45955.879659259263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45955.879659259263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45955.879659259263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45955.879659259263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45955.879659259263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45955.879659259263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45955.879659259263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45955.879659259263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45955.879659259263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45955.879659259263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45955.879659259263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45955.879659259263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45955.879659259263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45955.879659259263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45955.879659259263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45955.879659259263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45955.879659259263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45955.879659259263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45955.879659259263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45955.879659259263</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45955.879659259263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45955.879659259263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45955.879659259263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45955.879659259263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45955.879659259263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45955.879659259263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45955.879659259263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45955.879659259263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45955.879659259263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45955.879659259263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45955.879659259263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45955.879659259263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45955.879659259263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45955.879659259263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45955.879659259263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45955.879659259263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45955.879659259263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45955.879659259263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45955.879659259263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45955.879659259263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45955.879659259263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45955.879659259263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45955.879659259263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45955.879659259263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45955.879659259263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45955.879659259263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45955.879659259263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45955.879659259263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45955.879659259263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45955.879659259263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45955.879659259263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45955.879659259263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45955.879659259263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45955.879659259263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45955.879659259263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45955.879659259263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45955.879659259263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45955.879659259263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45955.879659259263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45955.879659259263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45955.879659259263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45955.879659259263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45955.879659259263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45955.879659259263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45955.879659259263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45955.879659259263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45955.879659259263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45955.879659259263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45955.879659259263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45955.879659259263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45955.879659259263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45955.879659259263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45955.879659259263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45955.879659259263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45955.879659259263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45955.879659259263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45955.879659259263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45955.879659259263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45955.879659259263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45955.879659259263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45955.879659259263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45955.879659259263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45955.879659259263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45955.879659259263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45955.879659259263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45955.879659259263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45955.879659259263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45955.879659259263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45955.879659259263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45955.879659259263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45955.879659259263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45955.879659259263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45955.879659259263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45955.879659259263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45955.879659259263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45955.879659259263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45955.879659259263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45955.879659259263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45955.879659259263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45955.879659259263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45955.879659259263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45955.879659259263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45955.879659259263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45955.879659259263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45955.879659259263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45955.879659259263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45955.879659259263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45955.879659259263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45955.879659259263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45955.879659259263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45955.879659259263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45955.879659259263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45955.879659259263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45955.879659259263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45955.879659259263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45955.879659259263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45955.879659259263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45955.879659259263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45955.879659259263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45955.879659259263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45955.879659259263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45955.879659259263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45955.879659259263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45955.879659259263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45955.879659259263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45955.879659259263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45955.879659259263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45955.879659259263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45955.879659259263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45955.879659259263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45955.879659259263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45955.879659259263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45955.879659259263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45955.879659259263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45955.879659259263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45955.879659259263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45955.879659259263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45955.879659259263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45955.879659259263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45955.879659259263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45955.879659259263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45955.879659259263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45955.879659259263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45955.879659259263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45955.879659259263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45955.879659259263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45955.879659259263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45955.879659259263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45955.879659259263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45955.879659259263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45955.879659259263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45955.879659259263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45955.879659259263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45955.879659259263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45955.879659259263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45955.879659259263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45955.879659259263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45955.879659259263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45955.879659259263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45955.879659259263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45955.879659259263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45955.879659259263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45955.879659259263</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45955.879659259263</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tabSelected="1"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45955.879659259263</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45955.879659259263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45955.879659259263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45955.879659259263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45955.879659259263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45955.879659259263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45955.879659259263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45955.879659259263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45955.879659259263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45955.879659259263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45955.879659259263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45955.879659259263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45955.879659259263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45955.879659259263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45955.879659259263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45955.879659259263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45955.879659259263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45955.879659259263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45955.879659259263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45955.879659259263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45955.879659259263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45955.879659259263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45955.879659259263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45955.879659259263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45955.879659259263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45955.879659259263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45955.879659259263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45955.879659259263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45955.879659259263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45955.879659259263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45955.879659259263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45955.879659259263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45955.879659259263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45955.879659259263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45955.879659259263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45955.879659259263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45955.879659259263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45955.879659259263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45955.879659259263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45955.879659259263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45955.879659259263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45955.879659259263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45955.879659259263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45955.879659259263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45955.879659259263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45955.879659259263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45955.879659259263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45955.879659259263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45955.879659259263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45955.879659259263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45955.879659259263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45955.879659259263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45955.879659259263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45955.879659259263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45955.879659259263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45955.879659259263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45955.879659259263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45955.879659259263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45955.879659259263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45955.879659259263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45955.879659259263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45955.879659259263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45955.879659259263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45955.879659259263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45955.879659259263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45955.879659259263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45955.879659259263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45955.879659259263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45955.879659259263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45955.879659259263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45955.879659259263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45955.879659259263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45955.879659259263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45955.879659259263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45955.879659259263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45955.879659259263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45955.879659259263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45955.879659259263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45955.879659259263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45955.879659259263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45955.879659259263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45955.879659259263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45955.879659259263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45955.879659259263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45955.879659259263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45955.879659259263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45955.879659259263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45955.879659259263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45955.879659259263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45955.879659259263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45955.879659259263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45955.879659259263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45955.879659259263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45955.879659259263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45955.879659259263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45955.879659259263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45955.879659259263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45955.879659259263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45955.879659259263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45955.879659259263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45955.879659259263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45955.879659259263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45955.879659259263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45955.879659259263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45955.879659259263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45955.879659259263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45955.879659259263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45955.879659259263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45955.879659259263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45955.879659259263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45955.879659259263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45955.879659259263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45955.879659259263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45955.879659259263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45955.879659259263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45955.879659259263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45955.879659259263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45955.879659259263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45955.879659259263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45955.879659259263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45955.879659259263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45955.879659259263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45955.879659259263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45955.879659259263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45955.879659259263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45955.879659259263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45955.879659259263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45955.879659259263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45955.879659259263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45955.879659259263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45955.879659259263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45955.879659259263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45955.879659259263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45955.879659259263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45955.879659259263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45955.879659259263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45955.879659259263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45955.879659259263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45955.879659259263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45955.879659259263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45955.879659259263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45955.879659259263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45955.879659259263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45955.879659259263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45955.879659259263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45955.879659259263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45955.879659259263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45955.879659259263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45955.879659259263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45955.879659259263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45955.879659259263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45955.879659259263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45955.879659259263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45955.879659259263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45955.879659259263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45955.879659259263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45955.879659259263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45955.879659259263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45955.879659259263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45955.879659259263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45955.879659259263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45955.879659259263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45955.879659259263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45955.879659259263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45955.879659259263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45955.879659259263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45955.879659259263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45955.879659259263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45955.879659259263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45955.879659259263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45955.879659259263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45955.879659259263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45955.879659259263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45955.879659259263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45955.879659259263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45955.879659259263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45955.879659259263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45955.879659259263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45955.879659259263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45955.879659259263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45955.879659259263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45955.879659259263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45955.879659259263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45955.879659259263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45955.879659259263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45955.879659259263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45955.879659259263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45955.879659259263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45955.879659259263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45955.879659259263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45955.879659259263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45955.879659259263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45955.879659259263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45955.879659259263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45955.879659259263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45955.879659259263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45955.879659259263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45955.879659259263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45955.879659259263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45955.879659259263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45955.879659259263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45955.879659259263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45955.879659259263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45955.879659259263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45955.879659259263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45955.879659259263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45955.879659259263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45955.879659259263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45955.879659259263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45955.879659259263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45955.879659259263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45955.879659259263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45955.879659259263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45955.879659259263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45955.879659259263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45955.879659259263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45955.879659259263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45955.879659259263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45955.879659259263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45955.879659259263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45955.879659259263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45955.879659259263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45955.879659259263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45955.879659259263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45955.879659259263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45955.879659259263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45955.879659259263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45955.879659259263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45955.879659259263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45955.879659259263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45955.879659259263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45955.879659259263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45955.879659259263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45955.879659259263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45955.879659259263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45955.879659259263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45955.879659259263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45955.879659259263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45955.879659259263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45955.879659259263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45955.879659259263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45955.879659259263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45955.879659259263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45955.879659259263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45955.879659259263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45955.879659259263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45955.879659259263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45955.879659259263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45955.879659259263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45955.879659259263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45955.879659259263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45955.879659259263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45955.879659259263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45955.879659259263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45955.879659259263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45955.879659259263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45955.879659259263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45955.879659259263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45955.879659259263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45955.879659259263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45955.879659259263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45955.879659259263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45955.879659259263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45955.879659259263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45955.879659259263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45955.879659259263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45955.879659259263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45955.879659259263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45955.879659259263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45955.879659259263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45955.879659259263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45955.879659259263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45955.879659259263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45955.879659259263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45955.879659259263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45955.879659259263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45955.879659259263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45955.879659259263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45955.879659259263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45955.879659259263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45955.879659259263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45955.879659259263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45955.879659259263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45955.879659259263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45955.879659259263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45955.879659259263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45955.879659259263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45955.879659259263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45955.879659259263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45955.879659259263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45955.879659259263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45955.879659259263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45955.879659259263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45955.879659259263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45955.879659259263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45955.879659259263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45955.879659259263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45955.879659259263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45955.879659259263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45955.879659259263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45955.879659259263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45955.879659259263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45955.879659259263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45955.879659259263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45955.879659259263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45955.879659259263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45955.879659259263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45955.879659259263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45955.879659259263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45955.879659259263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45955.879659259263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45955.879659259263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45955.879659259263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45955.879659259263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45955.879659259263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45955.879659259263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45955.879659259263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45955.879659259263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45955.879659259263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45955.879659259263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45955.879659259263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45955.879659259263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45955.879659259263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45955.879659259263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45955.879659259263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45955.879659259263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45955.879659259263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45955.879659259263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45955.879659259263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45955.879659259263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45955.879659259263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45955.879659259263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45955.879659259263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45955.879659259263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45955.879659259263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45955.879659259263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45955.879659259263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45955.879659259263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45955.879659259263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45955.879659259263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45955.879659259263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45955.879659259263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45955.879659259263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45955.879659259263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45955.879659259263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45955.879659259263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45955.879659259263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45955.879659259263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45955.879659259263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45955.879659259263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45955.879659259263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45955.879659259263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45955.879659259263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45955.879659259263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45955.879659259263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45955.879659259263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45955.879659259263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45955.879659259263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45955.879659259263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45955.879659259263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45955.879659259263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45955.879659259263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45955.879659259263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45955.879659259263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45955.879659259263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45955.879659259263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45955.879659259263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45955.879659259263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45955.879659259263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45955.879659259263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45955.879659259263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45955.879659259263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45955.879659259263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45955.879659259263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45955.879659259263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45955.879659259263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45955.879659259263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45955.879659259263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45955.879659259263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45955.879659259263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45955.879659259263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45955.879659259263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45955.879659259263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45955.879659259263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45955.879659259263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45955.879659259263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45955.879659259263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45955.879659259263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45955.879659259263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45955.879659259263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45955.879659259263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45955.879659259263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45955.879659259263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45955.879659259263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45955.879659259263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45955.879659259263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45955.879659259263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45955.879659259263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45955.879659259263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45955.879659259263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45955.879659259263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45955.879659259263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45955.879659259263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45955.879659259263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45955.879659259263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45955.879659259263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45955.879659259263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45955.879659259263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45955.879659259263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45955.879659259263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45955.879659259263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45955.879659259263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45955.879659259263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45955.879659259263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45955.879659259263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45955.879659259263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45955.879659259263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45955.879659259263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45955.879659259263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45955.879659259263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45955.879659259263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45955.879659259263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45955.879659259263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45955.879659259263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45955.879659259263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45955.879659259263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45955.879659259263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45955.879659259263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45955.879659259263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45955.879659259263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45955.879659259263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45955.879659259263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45955.879659259263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45955.879659259263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45955.879659259263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45955.879659259263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45955.879659259263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45955.879659259263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45955.879659259263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45955.879659259263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45955.879659259263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45955.879659259263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45955.879659259263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45955.879659259263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45955.879659259263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45955.879659259263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45955.879659259263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45955.879659259263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45955.879659259263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45955.879659259263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45955.879659259263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45955.879659259263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45955.879659259263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45955.879659259263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45955.879659259263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45955.879659259263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45955.879659259263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45955.879659259263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45955.879659259263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45955.879659259263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45955.879659259263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45955.879659259263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45955.879659259263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45955.879659259263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45955.879659259263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45955.879659259263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45955.879659259263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45955.879659259263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45955.879659259263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45955.879659259263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45955.879659259263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45955.879659259263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45955.879659259263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45955.879659259263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45955.879659259263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45955.879659259263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45955.879659259263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45955.879659259263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45955.879659259263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45955.879659259263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45955.879659259263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45955.879659259263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45955.879659259263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45955.879659259263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45955.879659259263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45955.879659259263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45955.879659259263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45955.879659259263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45955.879659259263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45955.879659259263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45955.879659259263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45955.879659259263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45955.879659259263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45955.879659259263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45955.879659259263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45955.879659259263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45955.879659259263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45955.879659259263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45955.879659259263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45955.879659259263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45955.879659259263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45955.879659259263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45955.879659259263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45955.879659259263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45955.879659259263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45955.879659259263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45955.879659259263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45955.879659259263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45955.879659259263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45955.879659259263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45955.879659259263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45955.879659259263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45955.879659259263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45955.879659259263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45955.879659259263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45955.879659259263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45955.879659259263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45955.879659259263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45955.879659259263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45955.879659259263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45955.879659259263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45955.879659259263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45955.879659259263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45955.879659259263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45955.879659259263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45955.879659259263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45955.879659259263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45955.879659259263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45955.879659259263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45955.879659259263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45955.879659259263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45955.879659259263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45955.879659259263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45955.879659259263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45955.879659259263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45955.879659259263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45955.879659259263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45955.879659259263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45955.879659259263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45955.879659259263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45955.879659259263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45955.879659259263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45955.879659259263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45955.879659259263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45955.879659259263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45955.879659259263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45955.879659259263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45955.879659259263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45955.879659259263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45955.879659259263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45955.879659259263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45955.879659259263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45955.879659259263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45955.879659259263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45955.879659259263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45955.879659259263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45955.879659259263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45955.879659259263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45955.879659259263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45955.879659259263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45955.879659259263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45955.879659259263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45955.879659259263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45955.879659259263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45955.879659259263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45955.879659259263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45955.879659259263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45955.879659259263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45955.879659259263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45955.879659259263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45955.879659259263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45955.879659259263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45955.879659259263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45955.879659259263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45955.879659259263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45955.879659259263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45955.879659259263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45955.879659259263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45955.879659259263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45955.879659259263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45955.879659259263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45955.879659259263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45955.879659259263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45955.879659259263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45955.879659259263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45955.879659259263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45955.879659259263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45955.879659259263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45955.879659259263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45955.879659259263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45955.879659259263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45955.879659259263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45955.879659259263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45955.879659259263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45955.879659259263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45955.879659259263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45955.879659259263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45955.879659259263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45955.879659259263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45955.879659259263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45955.879659259263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45955.879659259263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45955.879659259263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45955.879659259263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45955.879659259263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45955.879659259263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45955.879659259263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45955.879659259263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45955.879659259263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45955.879659259263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45955.879659259263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45955.879659259263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45955.879659259263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45955.879659259263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45955.879659259263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45955.879659259263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45955.879659259263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45955.879659259263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45955.879659259263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45955.879659259263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45955.879659259263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45955.879659259263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45955.879659259263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45955.879659259263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45955.879659259263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45955.879659259263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45955.879659259263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45955.879659259263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45955.879659259263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45955.879659259263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45955.879659259263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45955.879659259263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45955.879659259263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45955.879659259263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45955.879659259263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45955.879659259263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45955.879659259263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45955.879659259263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45955.879659259263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45955.879659259263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45955.879659259263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45955.879659259263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45955.879659259263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45955.879659259263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45955.879659259263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45955.879659259263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45955.879659259263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45955.879659259263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45955.879659259263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45955.879659259263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45955.879659259263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45955.879659259263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45955.879659259263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45955.879659259263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45955.879659259263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45955.879659259263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45955.879659259263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45955.879659259263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45955.879659259263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45955.879659259263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45955.879659259263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45955.879659259263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45955.879659259263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45955.879659259263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45955.879659259263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45955.879659259263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45955.879659259263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45955.879659259263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45955.879659259263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45955.879659259263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45955.879659259263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45955.879659259263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45955.879659259263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45955.879659259263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45955.879659259263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45955.879659259263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45955.879659259263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45955.879659259263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45955.879659259263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45955.879659259263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45955.879659259263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45955.879659259263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45955.879659259263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45955.879659259263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45955.879659259263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45955.879659259263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45955.879659259263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45955.879659259263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45955.879659259263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45955.879659259263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45955.879659259263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45955.879659259263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45955.879659259263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45955.879659259263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45955.879659259263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45955.879659259263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45955.879659259263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45955.879659259263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45955.879659259263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45955.879659259263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45955.879659259263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45955.879659259263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45955.879659259263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45955.879659259263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45955.879659259263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45955.879659259263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45955.879659259263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45955.879659259263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45955.879659259263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45955.879659259263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45955.879659259263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45955.879659259263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45955.879659259263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45955.879659259263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45955.879659259263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45955.879659259263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45955.879659259263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45955.879659259263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45955.879659259263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45955.879659259263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45955.879659259263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45955.879659259263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45955.879659259263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45955.879659259263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45955.879659259263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45955.879659259263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45955.879659259263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45955.879659259263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45955.879659259263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45955.879659259263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45955.879659259263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45955.879659259263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45955.879659259263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45955.879659259263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45955.879659259263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45955.879659259263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45955.879659259263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45955.879659259263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45955.879659259263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45955.879659259263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45955.879659259263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45955.879659259263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45955.879659259263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45955.879659259263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45955.879659259263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45955.879659259263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45955.879659259263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45955.879659259263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45955.879659259263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45955.879659259263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45955.879659259263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45955.879659259263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45955.879659259263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45955.879659259263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45955.879659259263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45955.879659259263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45955.879659259263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45955.879659259263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45955.879659259263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45955.879659259263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45955.879659259263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45955.879659259263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45955.879659259263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45955.879659259263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45955.879659259263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45955.879659259263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45955.879659259263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45955.879659259263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45955.879659259263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45955.879659259263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45955.879659259263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45955.879659259263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45955.879659259263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45955.879659259263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45955.879659259263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45955.879659259263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45955.879659259263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45955.879659259263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45955.879659259263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45955.879659259263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45955.879659259263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45955.879659259263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45955.879659259263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45955.879659259263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45955.879659259263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45955.879659259263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45955.879659259263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45955.879659259263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45955.879659259263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45955.879659259263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45955.879659259263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45955.879659259263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45955.879659259263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45955.879659259263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45955.879659259263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45955.879659259263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45955.879659259263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45955.879659259263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45955.879659259263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45955.879659259263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45955.879659259263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45955.879659259263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45955.879659259263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45955.879659259263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45955.879659259263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45955.879659259263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45955.879659259263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45955.879659259263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45955.879659259263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45955.879659259263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45955.879659259263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45955.879659259263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45955.879659259263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45955.879659259263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45955.879659259263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45955.879659259263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45955.879659259263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45955.879659259263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45955.879659259263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45955.879659259263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45955.879659259263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45955.879659259263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45955.879659259263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45955.879659259263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45955.879659259263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45955.879659259263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45955.879659259263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45955.879659259263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45955.879659259263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45955.879659259263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45955.879659259263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45955.879659259263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45955.879659259263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45955.879659259263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45955.879659259263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45955.879659259263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45955.879659259263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45955.879659259263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45955.879659259263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45955.879659259263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45955.879659259263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45955.879659259263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45955.879659259263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45955.879659259263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45955.879659259263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45955.879659259263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45955.879659259263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45955.879659259263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45955.879659259263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45955.879659259263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45955.879659259263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45955.879659259263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45955.879659259263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45955.879659259263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45955.879659259263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45955.879659259263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45955.879659259263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45955.879659259263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45955.879659259263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45955.879659259263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45955.879659259263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45955.879659259263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45955.879659259263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45955.879659259263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45955.879659259263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45955.879659259263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45955.879659259263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45955.879659259263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45955.879659259263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45955.879659259263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45955.879659259263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45955.879659259263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45955.879659259263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45955.879659259263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45955.879659259263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45955.879659259263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45955.879659259263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45955.879659259263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45955.879659259263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45955.879659259263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45955.879659259263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45955.879659259263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45955.879659259263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45955.879659259263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45955.879659259263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45955.879659259263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45955.879659259263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45955.879659259263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45955.879659259263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45955.879659259263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45955.879659259263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45955.879659259263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45955.879659259263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45955.879659259263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45955.879659259263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45955.879659259263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45955.879659259263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45955.879659259263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45955.879659259263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45955.879659259263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45955.879659259263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45955.879659259263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45955.879659259263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45955.879659259263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45955.879659259263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45955.879659259263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45955.879659259263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45955.879659259263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45955.879659259263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45955.879659259263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45955.879659259263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45955.879659259263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45955.879659259263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45955.879659259263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45955.879659259263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45955.879659259263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45955.879659259263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45955.879659259263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45955.879659259263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45955.879659259263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45955.879659259263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45955.879659259263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45955.879659259263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45955.879659259263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45955.879659259263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45955.879659259263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45955.879659259263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45955.879659259263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45955.879659259263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45955.879659259263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45955.879659259263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45955.879659259263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45955.879659259263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45955.879659259263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45955.879659259263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45955.879659259263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45955.879659259263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45955.879659259263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45955.879659259263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45955.879659259263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45955.879659259263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45955.879659259263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45955.879659259263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45955.879659259263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45955.879659259263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45955.879659259263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45955.879659259263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45955.879659259263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45955.879659259263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45955.879659259263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45955.879659259263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45955.879659259263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45955.879659259263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45955.879659259263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45955.879659259263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45955.879659259263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45955.879659259263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45955.879659259263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45955.879659259263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45955.879659259263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45955.879659259263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45955.879659259263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45955.879659259263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45955.879659259263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45955.879659259263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45955.879659259263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45955.879659259263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45955.879659259263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45955.879659259263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45955.879659259263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45955.879659259263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45955.879659259263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45955.879659259263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45955.879659259263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45955.879659259263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45955.879659259263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45955.879659259263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45955.879659259263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45955.879659259263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45955.879659259263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45955.879659259263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45955.879659259263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45955.879659259263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45955.879659259263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45955.879659259263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45955.879659259263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45955.879659259263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45955.879659259263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45955.879659259263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45955.879659259263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45955.879659259263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45955.879659259263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45955.879659259263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45955.879659259263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45955.879659259263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45955.879659259263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45955.879659259263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45955.879659259263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45955.879659259263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45955.879659259263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45955.879659259263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45955.879659259263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45955.879659259263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45955.879659259263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45955.879659259263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45955.879659259263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45955.879659259263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45955.879659259263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45955.879659259263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45955.879659259263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45955.879659259263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45955.879659259263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45955.879659259263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45955.879659259263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45955.879659259263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45955.879659259263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45955.879659259263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45955.879659259263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45955.879659259263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45955.879659259263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45955.879659259263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45955.879659259263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45955.879659259263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45955.879659259263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45955.879659259263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45955.879659259263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45955.879659259263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45955.879659259263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45955.879659259263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45955.879659259263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45955.879659259263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45955.879659259263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45955.879659259263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45955.879659259263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45955.879659259263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45955.879659259263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45955.879659259263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45955.879659259263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45955.879659259263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45955.879659259263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45955.879659259263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45955.879659259263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45955.879659259263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45955.879659259263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45955.879659259263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45955.879659259263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45955.879659259263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45955.879659259263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45955.879659259263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45955.879659259263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45955.879659259263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45955.879659259263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45955.879659259263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45955.879659259263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45955.879659259263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45955.879659259263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45955.879659259263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45955.879659259263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45955.879659259263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45955.879659259263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45955.879659259263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45955.879659259263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45955.879659259263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45955.879659259263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45955.879659259263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45955.879659259263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45955.879659259263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45955.879659259263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45955.879659259263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45955.879659259263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45955.879659259263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45955.879659259263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45955.879659259263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45955.879659259263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45955.879659259263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45955.879659259263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45955.879659259263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45955.879659259263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45955.879659259263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45955.879659259263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45955.879659259263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45955.879659259263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45955.879659259263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45955.879659259263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45955.879659259263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45955.879659259263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45955.879659259263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45955.879659259263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45955.879659259263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45955.879659259263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45955.879659259263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45955.879659259263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45955.879659259263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45955.879659259263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45955.879659259263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45955.879659259263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45955.879659259263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45955.879659259263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45955.879659259263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45955.879659259263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45955.879659259263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45955.879659259263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45955.879659259263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45955.879659259263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45955.879659259263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45955.879659259263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45955.879659259263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45955.879659259263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45955.879659259263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45955.879659259263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45955.879659259263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45955.879659259263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45955.879659259263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45955.879659259263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45955.879659259263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45955.879659259263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45955.879659259263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45955.879659259263</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252.39894166666636</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2.2449370370377437</v>
      </c>
      <c r="H3" s="123">
        <v>45953.546631944446</v>
      </c>
      <c r="I3" s="99" t="str">
        <f>IFERROR(VLOOKUP(D3,DB!A:F,6,0),"")</f>
        <v>SCECO</v>
      </c>
      <c r="J3" s="99"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0.1413027777816751</v>
      </c>
      <c r="H4" s="123">
        <v>45955.732800925929</v>
      </c>
      <c r="I4" s="99" t="str">
        <f>IFERROR(VLOOKUP(D4,DB!A:F,6,0),"")</f>
        <v>Generator-SG</v>
      </c>
      <c r="J4" s="99" t="str">
        <f>IFERROR(VLOOKUP(D4,DB!A:G,7,0),"")</f>
        <v>No BB Shifted</v>
      </c>
      <c r="K4" s="125" t="s">
        <v>39094</v>
      </c>
      <c r="L4" s="121" t="str">
        <f>IFERROR(VLOOKUP(D4,DB!A:I,9,0),"")</f>
        <v>Latis</v>
      </c>
    </row>
    <row r="5" spans="1:16" ht="15" customHeight="1">
      <c r="A5" s="119"/>
      <c r="B5" s="119" t="str">
        <f>IFERROR(VLOOKUP(D5,DB!A:K,11,0),"")</f>
        <v/>
      </c>
      <c r="C5" s="120"/>
      <c r="D5" s="121"/>
      <c r="E5" s="98"/>
      <c r="F5" s="123"/>
      <c r="G5" s="124">
        <f ca="1">IFERROR(NOW()-F5,"")</f>
        <v>45955.879659259263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45955.879659259263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45955.879659259263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45955.879659259263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45955.879659259263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45955.879659259263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45955.879659259263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45955.879659259263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45955.879659259263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45955.879659259263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45955.879659259263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45955.879659259263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45955.879659259263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45955.879659259263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45955.879659259263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45955.879659259263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45955.879659259263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45955.879659259263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45955.879659259263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45955.879659259263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45955.879659259263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45955.879659259263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45955.879659259263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45955.879659259263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45955.879659259263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45955.879659259263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45955.879659259263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45955.879659259263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45955.879659259263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45955.879659259263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45955.879659259263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45955.879659259263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45955.879659259263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45955.879659259263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45955.879659259263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45955.879659259263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45955.879659259263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45955.879659259263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45955.879659259263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45955.879659259263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45955.879659259263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45955.879659259263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45955.879659259263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45955.879659259263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45955.879659259263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45955.879659259263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45955.879659259263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45955.879659259263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45955.879659259263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45955.879659259263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45955.879659259263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45955.879659259263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45955.879659259263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45955.879659259263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45955.879659259263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45955.879659259263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45955.879659259263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45955.879659259263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45955.879659259263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45955.879659259263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45955.879659259263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45955.879659259263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45955.879659259263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45955.879659259263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45955.879659259263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45955.879659259263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45955.879659259263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45955.879659259263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45955.879659259263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45955.879659259263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45955.879659259263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45955.879659259263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45955.879659259263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45955.879659259263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45955.879659259263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45955.879659259263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45955.879659259263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45955.879659259263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45955.879659259263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45955.879659259263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45955.879659259263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45955.879659259263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45955.879659259263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45955.879659259263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45955.879659259263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45955.879659259263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45955.879659259263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45955.879659259263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45955.879659259263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45955.879659259263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45955.879659259263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45955.879659259263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45955.879659259263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45955.879659259263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45955.879659259263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45955.879659259263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45955.879659259263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45955.879659259263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45955.879659259263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45955.879659259263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45955.879659259263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45955.879659259263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45955.879659259263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45955.879659259263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45955.879659259263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45955.879659259263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45955.879659259263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45955.879659259263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45955.879659259263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45955.879659259263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45955.879659259263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45955.879659259263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45955.879659259263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45955.879659259263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45955.879659259263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45955.879659259263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45955.879659259263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45955.879659259263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45955.879659259263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45955.879659259263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45955.879659259263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45955.879659259263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45955.879659259263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45955.879659259263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45955.879659259263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45955.879659259263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45955.879659259263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45955.879659259263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45955.879659259263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45955.879659259263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45955.879659259263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45955.879659259263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45955.879659259263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45955.879659259263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45955.879659259263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45955.879659259263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45955.879659259263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45955.879659259263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45955.879659259263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45955.879659259263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45955.879659259263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45955.879659259263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45955.879659259263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45955.879659259263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45955.879659259263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45955.879659259263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45955.879659259263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45955.879659259263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45955.879659259263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45955.879659259263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45955.879659259263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45955.879659259263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45955.879659259263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45955.879659259263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45955.879659259263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45955.879659259263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45955.879659259263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45955.879659259263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45955.879659259263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45955.879659259263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45955.879659259263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45955.879659259263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45955.879659259263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45955.879659259263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45955.879659259263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45955.879659259263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45955.879659259263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45955.879659259263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45955.879659259263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45955.879659259263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45955.879659259263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45955.879659259263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45955.879659259263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45955.879659259263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45955.879659259263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45955.879659259263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45955.879659259263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45955.879659259263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45955.879659259263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45955.879659259263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45955.879659259263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45955.879659259263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45955.879659259263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45955.879659259263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45955.879659259263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45955.879659259263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45955.879659259263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45955.879659259263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45955.879659259263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45955.879659259263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45955.879659259263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45955.879659259263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45955.879659259263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45955.879659259263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45955.879659259263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45955.879659259263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45955.879659259263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45955.879659259263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45955.879659259263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45955.879659259263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45955.879659259263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45955.879659259263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45955.879659259263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45955.879659259263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45955.879659259263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45955.879659259263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45955.879659259263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45955.879659259263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45955.879659259263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45955.879659259263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45955.879659259263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45955.879659259263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45955.879659259263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45955.879659259263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45955.879659259263</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45955.879659259263</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45955.879659259263</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64.047599074074242</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39079</v>
      </c>
      <c r="F3" s="38">
        <v>45926.188877314817</v>
      </c>
      <c r="G3" s="144">
        <f t="shared" ref="G3" ca="1" si="0">IFERROR(NOW()-F3,"")</f>
        <v>29.690781944445916</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39079</v>
      </c>
      <c r="F4" s="153">
        <v>45948.661111111112</v>
      </c>
      <c r="G4" s="154">
        <f ca="1">IFERROR(NOW()-F4,"")</f>
        <v>7.2185481481501483</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45955.879659259263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45955.879659259263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45955.879659259263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45955.879659259263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45955.879659259263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45955.879659259263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45955.879659259263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45955.879659259263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45955.879659259263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45955.879659259263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45955.879659259263</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45955.879659259263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45955.879659259263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45955.879659259263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45955.879659259263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45955.879659259263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45955.879659259263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45955.879659259263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45955.879659259263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45955.879659259263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45955.879659259263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45955.879659259263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45955.879659259263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45955.879659259263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45955.879659259263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45955.879659259263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45955.879659259263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45955.879659259263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45955.879659259263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45955.879659259263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45955.879659259263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45955.879659259263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45955.879659259263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45955.879659259263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45955.879659259263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45955.879659259263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45955.879659259263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45955.879659259263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45955.879659259263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45955.879659259263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45955.879659259263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45955.879659259263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45955.879659259263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45955.879659259263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45955.879659259263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45955.879659259263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45955.879659259263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45955.879659259263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45955.879659259263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45955.879659259263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45955.879659259263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45955.879659259263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45955.879659259263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45955.879659259263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45955.879659259263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45955.879659259263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45955.879659259263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45955.879659259263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45955.879659259263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45955.879659259263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45955.879659259263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45955.879659259263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45955.879659259263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45955.879659259263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45955.879659259263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45955.879659259263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45955.879659259263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45955.879659259263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45955.879659259263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45955.879659259263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45955.879659259263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45955.879659259263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45955.879659259263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45955.879659259263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45955.879659259263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45955.879659259263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45955.879659259263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45955.879659259263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45955.879659259263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45955.879659259263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45955.879659259263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45955.879659259263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45955.879659259263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45955.879659259263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45955.879659259263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45955.879659259263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45955.879659259263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45955.879659259263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45955.879659259263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45955.879659259263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45955.879659259263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45955.879659259263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45955.879659259263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45955.879659259263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45955.879659259263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45955.879659259263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45955.879659259263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45955.879659259263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45955.879659259263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45955.879659259263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45955.879659259263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45955.879659259263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45955.879659259263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45955.879659259263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45955.879659259263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45955.879659259263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45955.879659259263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45955.879659259263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45955.879659259263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45955.879659259263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45955.879659259263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45955.879659259263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45955.879659259263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45955.879659259263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45955.879659259263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45955.879659259263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45955.879659259263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45955.879659259263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45955.879659259263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45955.879659259263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45955.879659259263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45955.879659259263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45955.879659259263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45955.879659259263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45955.879659259263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45955.879659259263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45955.879659259263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45955.879659259263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45955.879659259263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45955.879659259263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45955.879659259263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45955.879659259263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45955.879659259263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45955.879659259263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45955.879659259263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45955.879659259263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45955.879659259263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45955.879659259263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45955.879659259263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45955.879659259263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45955.879659259263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45955.879659259263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45955.879659259263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45955.879659259263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45955.879659259263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45955.879659259263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45955.879659259263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45955.879659259263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45955.879659259263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45955.879659259263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45955.879659259263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45955.879659259263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45955.879659259263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45955.879659259263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45955.879659259263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45955.879659259263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45955.879659259263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45955.879659259263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45955.879659259263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45955.879659259263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45955.879659259263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45955.879659259263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45955.879659259263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45955.879659259263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45955.879659259263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45955.879659259263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45955.879659259263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45955.879659259263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45955.879659259263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45955.879659259263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45955.879659259263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45955.879659259263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45955.879659259263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45955.879659259263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45955.879659259263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45955.879659259263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45955.879659259263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45955.879659259263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45955.879659259263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45955.879659259263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45955.879659259263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45955.879659259263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45955.879659259263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45955.879659259263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45955.879659259263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45955.879659259263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45955.879659259263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45955.879659259263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45955.879659259263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45955.879659259263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45955.879659259263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45955.879659259263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45955.879659259263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45955.879659259263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45955.879659259263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45955.879659259263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45955.879659259263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45955.879659259263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45955.879659259263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45955.879659259263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45955.879659259263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45955.879659259263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45955.879659259263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45955.879659259263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45955.879659259263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45955.879659259263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45955.879659259263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45955.879659259263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45955.879659259263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45955.879659259263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45955.879659259263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45955.879659259263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45955.879659259263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45955.879659259263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45955.879659259263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45955.879659259263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45955.879659259263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45955.879659259263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45955.879659259263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45955.879659259263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45955.879659259263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45955.879659259263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45955.879659259263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45955.879659259263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45955.879659259263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45955.879659259263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45955.879659259263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45955.879659259263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45955.879659259263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45955.879659259263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45955.879659259263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45955.879659259263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45955.879659259263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45955.879659259263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45955.879659259263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45955.879659259263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45955.879659259263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45955.879659259263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45955.879659259263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45955.879659259263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45955.879659259263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45955.879659259263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45955.879659259263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45955.879659259263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45955.879659259263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45955.879659259263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45955.879659259263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45955.879659259263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45955.879659259263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45955.879659259263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45955.879659259263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45955.879659259263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45955.879659259263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45955.879659259263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45955.879659259263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45955.879659259263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45955.879659259263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45955.879659259263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45955.879659259263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45955.879659259263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45955.879659259263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45955.879659259263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45955.879659259263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45955.879659259263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45955.879659259263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45955.879659259263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45955.879659259263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45955.879659259263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45955.879659259263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45955.879659259263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45955.879659259263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45955.879659259263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45955.879659259263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45955.879659259263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45955.879659259263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45955.879659259263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45955.879659259263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45955.879659259263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45955.879659259263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45955.879659259263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45955.879659259263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45955.879659259263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45955.879659259263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45955.879659259263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45955.879659259263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45955.879659259263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45955.879659259263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45955.879659259263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45955.879659259263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45955.879659259263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45955.879659259263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45955.879659259263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45955.879659259263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45955.879659259263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45955.879659259263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45955.879659259263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45955.879659259263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45955.879659259263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45955.879659259263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45955.879659259263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45955.879659259263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45955.879659259263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45955.879659259263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45955.879659259263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45955.879659259263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45955.879659259263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45955.879659259263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45955.879659259263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45955.879659259263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45955.879659259263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45955.879659259263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45955.879659259263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45955.879659259263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45955.879659259263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45955.879659259263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45955.879659259263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45955.879659259263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45955.879659259263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45955.879659259263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45955.879659259263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45955.879659259263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45955.879659259263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45955.879659259263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45955.879659259263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45955.879659259263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45955.879659259263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45955.879659259263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45955.879659259263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45955.879659259263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45955.879659259263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45955.879659259263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45955.879659259263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45955.879659259263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45955.879659259263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45955.879659259263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45955.879659259263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45955.879659259263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45955.879659259263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45955.879659259263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45955.879659259263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45955.879659259263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45955.879659259263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45955.879659259263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45955.879659259263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45955.879659259263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45955.879659259263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45955.879659259263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45955.879659259263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45955.879659259263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45955.879659259263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45955.879659259263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45955.879659259263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45955.879659259263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45955.879659259263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45955.879659259263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45955.879659259263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45955.879659259263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45955.879659259263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45955.879659259263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45955.879659259263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45955.879659259263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45955.879659259263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45955.879659259263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45955.879659259263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45955.879659259263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45955.879659259263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45955.879659259263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45955.879659259263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45955.879659259263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45955.879659259263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45955.879659259263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45955.879659259263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45955.879659259263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45955.879659259263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45955.879659259263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45955.879659259263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45955.879659259263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45955.879659259263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45955.879659259263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45955.879659259263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45955.879659259263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45955.879659259263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45955.879659259263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45955.879659259263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45955.879659259263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45955.879659259263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45955.879659259263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45955.879659259263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45955.879659259263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45955.879659259263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45955.879659259263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45955.879659259263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45955.879659259263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45955.879659259263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45955.879659259263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45955.879659259263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45955.879659259263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45955.879659259263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45955.879659259263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45955.879659259263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45955.879659259263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45955.879659259263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45955.879659259263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45955.879659259263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45955.879659259263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45955.879659259263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45955.879659259263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45955.879659259263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45955.879659259263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45955.879659259263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45955.879659259263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45955.879659259263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45955.879659259263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45955.879659259263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45955.879659259263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45955.879659259263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45955.879659259263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45955.879659259263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45955.879659259263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45955.879659259263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45955.879659259263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45955.879659259263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45955.879659259263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45955.879659259263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45955.879659259263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45955.879659259263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45955.879659259263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45955.879659259263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45955.879659259263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45955.879659259263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45955.879659259263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45955.879659259263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45955.879659259263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45955.879659259263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45955.879659259263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45955.879659259263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45955.879659259263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45955.879659259263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45955.879659259263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45955.879659259263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45955.879659259263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45955.879659259263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45955.879659259263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45955.879659259263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45955.879659259263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45955.879659259263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45955.879659259263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45955.879659259263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45955.879659259263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45955.879659259263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45955.879659259263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45955.879659259263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45955.879659259263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45955.879659259263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45955.879659259263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45955.879659259263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45955.879659259263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45955.879659259263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45955.879659259263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39101</v>
      </c>
      <c r="B2" s="103" t="str">
        <f>IFERROR(VLOOKUP(D2,DB!A:K,11,0),"")</f>
        <v>R6</v>
      </c>
      <c r="C2" s="105">
        <v>29</v>
      </c>
      <c r="D2" s="103" t="s">
        <v>38934</v>
      </c>
      <c r="E2" s="106" t="s">
        <v>39102</v>
      </c>
      <c r="F2" s="107">
        <v>45955.835868055554</v>
      </c>
      <c r="G2" s="77">
        <f ca="1">IFERROR(NOW()-F2,"-")</f>
        <v>4.379120370867895E-2</v>
      </c>
      <c r="H2" s="107">
        <v>45955.827615740738</v>
      </c>
      <c r="I2" s="103" t="str">
        <f>IFERROR(VLOOKUP(D2,DB!A:F,6,0),"")</f>
        <v>Generator-DG</v>
      </c>
      <c r="J2" s="102" t="str">
        <f>IFERROR(VLOOKUP(D2,DB!A:G,7,0),"")</f>
        <v>In progress</v>
      </c>
      <c r="K2" s="108" t="s">
        <v>39103</v>
      </c>
      <c r="L2" s="109" t="str">
        <f>IFERROR(VLOOKUP(D2,DB!A:I,9,0),"")</f>
        <v>Latis</v>
      </c>
    </row>
    <row r="3" spans="1:16383" ht="31.5" customHeight="1">
      <c r="A3" s="104"/>
      <c r="B3" s="103" t="str">
        <f>IFERROR(VLOOKUP(D3,DB!A:K,11,0),"")</f>
        <v/>
      </c>
      <c r="C3" s="105"/>
      <c r="D3" s="103"/>
      <c r="E3" s="106"/>
      <c r="F3" s="107"/>
      <c r="G3" s="77">
        <f ca="1">IFERROR(NOW()-F3,"-")</f>
        <v>45955.879659259263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45955.879659259263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45955.879659259263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45955.879659259263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45955.879659259263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45955.879659259263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45955.879659259263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45955.879659259263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45955.879659259263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45955.879659259263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45955.879659259263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45955.879659259263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45955.879659259263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45955.879659259263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45955.879659259263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45955.879659259263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45955.879659259263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45955.879659259263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45955.879659259263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45955.879659259263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45955.879659259263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45955.879659259263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45955.879659259263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45955.879659259263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45955.879659259263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45955.879659259263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45955.879659259263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45955.879659259263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45955.879659259263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45955.879659259263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45955.879659259263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45955.879659259263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45955.879659259263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45955.879659259263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45955.879659259263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45955.879659259263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45955.879659259263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45955.879659259263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45955.879659259263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45955.879659259263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45955.879659259263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45955.879659259263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45955.879659259263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45955.879659259263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45955.879659259263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45955.879659259263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45955.879659259263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45955.879659259263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45955.879659259263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45955.879659259263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45955.879659259263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45955.879659259263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45955.879659259263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45955.879659259263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45955.879659259263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45955.879659259263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45955.879659259263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45955.879659259263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45955.879659259263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45955.879659259263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45955.879659259263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45955.879659259263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45955.879659259263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45955.879659259263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45955.879659259263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45955.879659259263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45955.879659259263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45955.879659259263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45955.879659259263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45955.879659259263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45955.879659259263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45955.879659259263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45955.879659259263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45955.879659259263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45955.879659259263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45955.879659259263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45955.879659259263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45955.879659259263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45955.879659259263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45955.879659259263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45955.879659259263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45955.879659259263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45955.879659259263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45955.879659259263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45955.879659259263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45955.879659259263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45955.879659259263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45955.879659259263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45955.879659259263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45955.879659259263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45955.879659259263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45955.879659259263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45955.879659259263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45955.879659259263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45955.879659259263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45955.879659259263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45955.879659259263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45955.879659259263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45955.879659259263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45955.879659259263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45955.879659259263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45955.879659259263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45955.879659259263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45955.879659259263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45955.879659259263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45955.879659259263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45955.879659259263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45955.879659259263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45955.879659259263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45955.879659259263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45955.879659259263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45955.879659259263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45955.879659259263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45955.879659259263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45955.879659259263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45955.879659259263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45955.879659259263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45955.879659259263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45955.879659259263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45955.879659259263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45955.879659259263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45955.879659259263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45955.879659259263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45955.879659259263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45955.879659259263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45955.879659259263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45955.879659259263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45955.879659259263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45955.879659259263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45955.879659259263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45955.879659259263</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45955.879659259263</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45955.879659259263</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2025-10-25T18:08:34Z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