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43" documentId="120_S{2AC9BD13-BADA-5192-A53E-5A8FF88502F6}" xr6:coauthVersionLast="47" xr6:coauthVersionMax="47" xr10:uidLastSave="{96ADA570-6937-482A-88F9-CDCA4A63DF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<sst xmlns="http://schemas.openxmlformats.org/spreadsheetml/2006/main" count="180289" uniqueCount="39127">
  <si>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</si>
  <si>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</si>
  <si>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</si>
  <si>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</si>
  <si>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</si>
  <si>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</si>
  <si>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</si>
  <si>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</si>
  <si>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</si>
  <si>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</si>
  <si>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</si>
  <si>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</si>
  <si>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</si>
  <si>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</si>
  <si>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</si>
  <si>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</si>
  <si>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</si>
  <si>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</si>
  <si>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</si>
  <si>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</si>
  <si>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</si>
  <si>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</si>
  <si>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</si>
  <si>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</si>
  <si>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</si>
  <si>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</si>
  <si>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</si>
  <si>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</si>
  <si>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</si>
  <si>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</si>
  <si>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</si>
  <si>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</si>
  <si>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</si>
  <si>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</si>
  <si>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</si>
  <si>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</si>
  <si>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</si>
  <si>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</si>
  <si>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</si>
  <si>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</si>
  <si>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</si>
  <si>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</si>
  <si>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</si>
  <si>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</si>
  <si>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</si>
  <si>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</si>
  <si>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</si>
  <si>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</si>
  <si>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</si>
  <si>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</si>
  <si>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</si>
  <si>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</si>
  <si>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</si>
  <si>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</si>
  <si>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</si>
  <si>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</si>
  <si>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</si>
  <si>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</si>
  <si>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</si>
  <si>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</si>
  <si>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</si>
  <si>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</si>
  <si>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</si>
  <si>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</si>
  <si>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</si>
  <si>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</si>
  <si>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</si>
  <si>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</si>
  <si>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</si>
  <si>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</si>
  <si>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</si>
  <si>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</si>
  <si>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</si>
  <si>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</si>
  <si>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</si>
  <si>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</si>
  <si>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</si>
  <si>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</si>
  <si>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</si>
  <si>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</si>
  <si>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</si>
  <si>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</si>
  <si>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</si>
  <si>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</si>
  <si>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</si>
  <si>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</si>
  <si>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</si>
  <si>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</si>
  <si>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</si>
  <si>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</si>
  <si>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</si>
  <si>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</si>
  <si>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</si>
  <si>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</si>
  <si>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</si>
  <si>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</si>
  <si>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</si>
  <si>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</si>
  <si>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</si>
  <si>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</si>
  <si>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</si>
  <si>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</si>
  <si>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</si>
  <si>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</si>
  <si>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</si>
  <si>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</si>
  <si>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</si>
  <si>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</si>
  <si>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</si>
  <si>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</si>
  <si>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</si>
  <si>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</si>
  <si>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</si>
  <si>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</si>
  <si>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</si>
  <si>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</si>
  <si>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</si>
  <si>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</si>
  <si>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</si>
  <si>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</si>
  <si>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</si>
  <si>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</si>
  <si>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</si>
  <si>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</si>
  <si>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</si>
  <si>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</si>
  <si>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</si>
  <si>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</si>
  <si>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</si>
  <si>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</si>
  <si>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</si>
  <si>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</si>
  <si>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</si>
  <si>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</si>
  <si>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</si>
  <si>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</si>
  <si>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</si>
  <si>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</si>
  <si>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</si>
  <si>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</si>
  <si>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</si>
  <si>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</si>
  <si>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</si>
  <si>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</si>
  <si>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</si>
  <si>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</si>
  <si>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</si>
  <si>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</si>
  <si>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</si>
  <si>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</si>
  <si>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</si>
  <si>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</si>
  <si>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</si>
  <si>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</si>
  <si>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</si>
  <si>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</si>
  <si>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</si>
  <si>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</si>
  <si>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</si>
  <si>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</si>
  <si>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</si>
  <si>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</si>
  <si>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</si>
  <si>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</si>
  <si>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</si>
  <si>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</si>
  <si>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</si>
  <si>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</si>
  <si>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</si>
  <si>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</si>
  <si>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</si>
  <si>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</si>
  <si>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</si>
  <si>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</si>
  <si>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</si>
  <si>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</si>
  <si>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</si>
  <si>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</si>
  <si>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</si>
  <si>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</si>
  <si>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</si>
  <si>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</si>
  <si>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</si>
  <si>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</si>
  <si>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</si>
  <si>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</si>
  <si>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</si>
  <si>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</si>
  <si>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</si>
  <si>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</si>
  <si>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</si>
  <si>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</si>
  <si>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</si>
  <si>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</si>
  <si>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</si>
  <si>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</si>
  <si>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</si>
  <si>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</si>
  <si>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</si>
  <si>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</si>
  <si>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</si>
  <si>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</si>
  <si>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</si>
  <si>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</si>
  <si>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</si>
  <si>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</si>
  <si>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</si>
  <si>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</si>
  <si>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</si>
  <si>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</si>
  <si>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</si>
  <si>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</si>
  <si>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</si>
  <si>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</si>
  <si>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</si>
  <si>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</si>
  <si>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</si>
  <si>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</si>
  <si>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</si>
  <si>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</si>
  <si>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</si>
  <si>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</si>
  <si>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</si>
  <si>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</si>
  <si>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</si>
  <si>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</si>
  <si>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</si>
  <si>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</si>
  <si>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</si>
  <si>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</si>
  <si>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</si>
  <si>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</si>
  <si>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</si>
  <si>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</si>
  <si>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</si>
  <si>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</si>
  <si>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</si>
  <si>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</si>
  <si>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</si>
  <si>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</si>
  <si>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</si>
  <si>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</si>
  <si>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</si>
  <si>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</si>
  <si>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</si>
  <si>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</si>
  <si>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</si>
  <si>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</si>
  <si>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</si>
  <si>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</si>
  <si>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</si>
  <si>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</si>
  <si>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</si>
  <si>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</si>
  <si>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</si>
  <si>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</si>
  <si>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</si>
  <si>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</si>
  <si>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</si>
  <si>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</si>
  <si>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</si>
  <si>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</si>
  <si>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</si>
  <si>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</si>
  <si>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</si>
  <si>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</si>
  <si>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</si>
  <si>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</si>
  <si>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</si>
  <si>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</si>
  <si>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</si>
  <si>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</si>
  <si>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</si>
  <si>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</si>
  <si>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</si>
  <si>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</si>
  <si>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</si>
  <si>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</si>
  <si>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</si>
  <si>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</si>
  <si>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</si>
  <si>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</si>
  <si>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</si>
  <si>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</si>
  <si>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</si>
  <si>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</si>
  <si>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</si>
  <si>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</si>
  <si>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</si>
  <si>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</si>
  <si>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</si>
  <si>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</si>
  <si>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</si>
  <si>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</si>
  <si>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</si>
  <si>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</si>
  <si>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</si>
  <si>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</si>
  <si>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</si>
  <si>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</si>
  <si>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</si>
  <si>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</si>
  <si>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</si>
  <si>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</si>
  <si>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</si>
  <si>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</si>
  <si>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</si>
  <si>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</si>
  <si>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</si>
  <si>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</si>
  <si>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</si>
  <si>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</si>
  <si>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</si>
  <si>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</si>
  <si>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</si>
  <si>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</si>
  <si>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</si>
  <si>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</si>
  <si>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</si>
  <si>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</si>
  <si>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</si>
  <si>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</si>
  <si>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</si>
  <si>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</si>
  <si>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</si>
  <si>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</si>
  <si>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</si>
  <si>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</si>
  <si>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</si>
  <si>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</si>
  <si>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</si>
  <si>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</si>
  <si>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</si>
  <si>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</si>
  <si>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</si>
  <si>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</si>
  <si>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</si>
  <si>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</si>
  <si>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</si>
  <si>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</si>
  <si>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</si>
  <si>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</si>
  <si>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</si>
  <si>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</si>
  <si>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</si>
  <si>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</si>
  <si>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</si>
  <si>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</si>
  <si>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</si>
  <si>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</si>
  <si>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</si>
  <si>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</si>
  <si>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</si>
  <si>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</si>
  <si>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</si>
  <si>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</si>
  <si>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</si>
  <si>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</si>
  <si>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</si>
  <si>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</si>
  <si>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</si>
  <si>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</si>
  <si>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</si>
  <si>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</si>
  <si>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</si>
  <si>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</si>
  <si>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</si>
  <si>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</si>
  <si>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</si>
  <si>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</si>
  <si>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</si>
  <si>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</si>
  <si>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</si>
  <si>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</si>
  <si>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</si>
  <si>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</si>
  <si>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</si>
  <si>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</si>
  <si>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</si>
  <si>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</si>
  <si>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</si>
  <si>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</si>
  <si>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</si>
  <si>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</si>
  <si>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</si>
  <si>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</si>
  <si>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</si>
  <si>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</si>
  <si>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</si>
  <si>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</si>
  <si>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</si>
  <si>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</si>
  <si>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</si>
  <si>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</si>
  <si>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</si>
  <si>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</si>
  <si>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</si>
  <si>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</si>
  <si>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</si>
  <si>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</si>
  <si>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</si>
  <si>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</si>
  <si>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</si>
  <si>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</si>
  <si>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</si>
  <si>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</si>
  <si>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</si>
  <si>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</si>
  <si>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</si>
  <si>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</si>
  <si>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</si>
  <si>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</si>
  <si>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</si>
  <si>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</si>
  <si>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</si>
  <si>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</si>
  <si>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</si>
  <si>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</si>
  <si>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</si>
  <si>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</si>
  <si>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</si>
  <si>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</si>
  <si>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</si>
  <si>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</si>
  <si>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</si>
  <si>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</si>
  <si>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</si>
  <si>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</si>
  <si>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</si>
  <si>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</si>
  <si>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</si>
  <si>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</si>
  <si>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</si>
  <si>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</si>
  <si>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</si>
  <si>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</si>
  <si>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</si>
  <si>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</si>
  <si>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</si>
  <si>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</si>
  <si>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</si>
  <si>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</si>
  <si>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</si>
  <si>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</si>
  <si>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</si>
  <si>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</si>
  <si>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</si>
  <si>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</si>
  <si>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</si>
  <si>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</si>
  <si>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</si>
  <si>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</si>
  <si>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</si>
  <si>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</si>
  <si>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</si>
  <si>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</si>
  <si>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</si>
  <si>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</si>
  <si>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</si>
  <si>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</si>
  <si>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</si>
  <si>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</si>
  <si>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</si>
  <si>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</si>
  <si>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</si>
  <si>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</si>
  <si>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</si>
  <si>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</si>
  <si>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</si>
  <si>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</si>
  <si>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</si>
  <si>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</si>
  <si>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</si>
  <si>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</si>
  <si>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</si>
  <si>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</si>
  <si>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</si>
  <si>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</si>
  <si>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</si>
  <si>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</si>
  <si>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</si>
  <si>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</si>
  <si>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</si>
  <si>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</si>
  <si>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</si>
  <si>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</si>
  <si>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</si>
  <si>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</si>
  <si>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</si>
  <si>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</si>
  <si>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</si>
  <si>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</si>
  <si>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</si>
  <si>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</si>
  <si>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</si>
  <si>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</si>
  <si>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</si>
  <si>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</si>
  <si>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</si>
  <si>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</si>
  <si>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</si>
  <si>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</si>
  <si>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</si>
  <si>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</si>
  <si>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</si>
  <si>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</si>
  <si>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</si>
  <si>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</si>
  <si>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</si>
  <si>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</si>
  <si>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</si>
  <si>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</si>
  <si>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</si>
  <si>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</si>
  <si>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</si>
  <si>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</si>
  <si>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</si>
  <si>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</si>
  <si>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</si>
  <si>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</si>
  <si>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</si>
  <si>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</si>
  <si>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</si>
  <si>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</si>
  <si>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</si>
  <si>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</si>
  <si>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</si>
  <si>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</si>
  <si>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</si>
  <si>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</si>
  <si>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</si>
  <si>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</si>
  <si>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</si>
  <si>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</si>
  <si>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</si>
  <si>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</si>
  <si>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</si>
  <si>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</si>
  <si>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</si>
  <si>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</si>
  <si>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</si>
  <si>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</si>
  <si>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</si>
  <si>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</si>
  <si>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</si>
  <si>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</si>
  <si>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</si>
  <si>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</si>
  <si>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</si>
  <si>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</si>
  <si>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</si>
  <si>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</si>
  <si>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</si>
  <si>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</si>
  <si>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</si>
  <si>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</si>
  <si>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</si>
  <si>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</si>
  <si>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</si>
  <si>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</si>
  <si>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</si>
  <si>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</si>
  <si>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</si>
  <si>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</si>
  <si>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</si>
  <si>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</si>
  <si>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</si>
  <si>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</si>
  <si>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</si>
  <si>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</si>
  <si>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</si>
  <si>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</si>
  <si>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</si>
  <si>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</si>
  <si>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</si>
  <si>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</si>
  <si>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</si>
  <si>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</si>
  <si>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</si>
  <si>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</si>
  <si>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</si>
  <si>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</si>
  <si>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</si>
  <si>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</si>
  <si>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</si>
  <si>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</si>
  <si>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</si>
  <si>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</si>
  <si>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</si>
  <si>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</si>
  <si>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</si>
  <si>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</si>
  <si>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</si>
  <si>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</si>
  <si>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</si>
  <si>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</si>
  <si>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</si>
  <si>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</si>
  <si>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</si>
  <si>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</si>
  <si>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</si>
  <si>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</si>
  <si>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</si>
  <si>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</si>
  <si>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</si>
  <si>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</si>
  <si>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</si>
  <si>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</si>
  <si>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</si>
  <si>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</si>
  <si>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</si>
  <si>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</si>
  <si>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</si>
  <si>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</si>
  <si>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</si>
  <si>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</si>
  <si>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</si>
  <si>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</si>
  <si>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</si>
  <si>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</si>
  <si>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</si>
  <si>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</si>
  <si>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</si>
  <si>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</si>
  <si>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</si>
  <si>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</si>
  <si>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</si>
  <si>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</si>
  <si>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</si>
  <si>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</si>
  <si>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</si>
  <si>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</si>
  <si>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</si>
  <si>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</si>
  <si>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</si>
  <si>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</si>
  <si>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</si>
  <si>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</si>
  <si>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</si>
  <si>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</si>
  <si>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</si>
  <si>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</si>
  <si>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</si>
  <si>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</si>
  <si>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</si>
  <si>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</si>
  <si>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</si>
  <si>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</si>
  <si>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</si>
  <si>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</si>
  <si>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</si>
  <si>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</si>
  <si>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</si>
  <si>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</si>
  <si>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</si>
  <si>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</si>
  <si>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</si>
  <si>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</si>
  <si>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</si>
  <si>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</si>
  <si>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</si>
  <si>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</si>
  <si>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</si>
  <si>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</si>
  <si>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</si>
  <si>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</si>
  <si>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</si>
  <si>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</si>
  <si>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</si>
  <si>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</si>
  <si>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</si>
  <si>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</si>
  <si>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</si>
  <si>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</si>
  <si>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</si>
  <si>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</si>
  <si>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</si>
  <si>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</si>
  <si>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</si>
  <si>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</si>
  <si>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</si>
  <si>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</si>
  <si>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</si>
  <si>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</si>
  <si>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</si>
  <si>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</si>
  <si>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</si>
  <si>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</si>
  <si>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</si>
  <si>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</si>
  <si>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</si>
  <si>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</si>
  <si>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</si>
  <si>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</si>
  <si>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</si>
  <si>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</si>
  <si>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</si>
  <si>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</si>
  <si>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</si>
  <si>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</si>
  <si>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</si>
  <si>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</si>
  <si>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</si>
  <si>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</si>
  <si>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</si>
  <si>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</si>
  <si>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</si>
  <si>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</si>
  <si>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</si>
  <si>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</si>
  <si>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</si>
  <si>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</si>
  <si>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</si>
  <si>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</si>
  <si>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</si>
  <si>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</si>
  <si>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</si>
  <si>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</si>
  <si>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</si>
  <si>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</si>
  <si>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</si>
  <si>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</si>
  <si>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</si>
  <si>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</si>
  <si>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</si>
  <si>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</si>
  <si>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</si>
  <si>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</si>
  <si>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</si>
  <si>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</si>
  <si>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</si>
  <si>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</si>
  <si>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</si>
  <si>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</si>
  <si>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</si>
  <si>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</si>
  <si>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</si>
  <si>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</si>
  <si>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</si>
  <si>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</si>
  <si>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</si>
  <si>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</si>
  <si>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</si>
  <si>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</si>
  <si>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</si>
  <si>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</si>
  <si>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</si>
  <si>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</si>
  <si>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</si>
  <si>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</si>
  <si>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</si>
  <si>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</si>
  <si>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</si>
  <si>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</si>
  <si>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</si>
  <si>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</si>
  <si>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</si>
  <si>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</si>
  <si>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</si>
  <si>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</si>
  <si>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</si>
  <si>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</si>
  <si>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</si>
  <si>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</si>
  <si>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</si>
  <si>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</si>
  <si>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</si>
  <si>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</si>
  <si>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</si>
  <si>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</si>
  <si>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</si>
  <si>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</si>
  <si>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</si>
  <si>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</si>
  <si>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</si>
  <si>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</si>
  <si>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</si>
  <si>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</si>
  <si>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</si>
  <si>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</si>
  <si>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</si>
  <si>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</si>
  <si>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</si>
  <si>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</si>
  <si>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</si>
  <si>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</si>
  <si>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</si>
  <si>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</si>
  <si>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</si>
  <si>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</si>
  <si>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</si>
  <si>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</si>
  <si>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</si>
  <si>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</si>
  <si>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</si>
  <si>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</si>
  <si>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</si>
  <si>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</si>
  <si>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</si>
  <si>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</si>
  <si>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</si>
  <si>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</si>
  <si>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</si>
  <si>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</si>
  <si>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</si>
  <si>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</si>
  <si>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</si>
  <si>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</si>
  <si>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</si>
  <si>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</si>
  <si>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</si>
  <si>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</si>
  <si>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</si>
  <si>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</si>
  <si>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</si>
  <si>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</si>
  <si>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</si>
  <si>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</si>
  <si>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</si>
  <si>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</si>
  <si>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</si>
  <si>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</si>
  <si>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</si>
  <si>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</si>
  <si>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</si>
  <si>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</si>
  <si>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</si>
  <si>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</si>
  <si>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</si>
  <si>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</si>
  <si>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</si>
  <si>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</si>
  <si>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</si>
  <si>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</si>
  <si>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</si>
  <si>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</si>
  <si>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</si>
  <si>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</si>
  <si>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</si>
  <si>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</si>
  <si>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</si>
  <si>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</si>
  <si>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</si>
  <si>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</si>
  <si>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</si>
  <si>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</si>
  <si>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</si>
  <si>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</si>
  <si>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</si>
  <si>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</si>
  <si>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</si>
  <si>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</si>
  <si>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</si>
  <si>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</si>
  <si>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</si>
  <si>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</si>
  <si>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</si>
  <si>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</si>
  <si>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</si>
  <si>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</si>
  <si>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</si>
  <si>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</si>
  <si>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</si>
  <si>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</si>
  <si>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</si>
  <si>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</si>
  <si>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</si>
  <si>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</si>
  <si>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</si>
  <si>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</si>
  <si>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</si>
  <si>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</si>
  <si>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</si>
  <si>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</si>
  <si>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</si>
  <si>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</si>
  <si>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</si>
  <si>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</si>
  <si>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</si>
  <si>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</si>
  <si>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</si>
  <si>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</si>
  <si>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</si>
  <si>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</si>
  <si>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</si>
  <si>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</si>
  <si>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</si>
  <si>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</si>
  <si>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</si>
  <si>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</si>
  <si>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</si>
  <si>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</si>
  <si>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</si>
  <si>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</si>
  <si>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</si>
  <si>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</si>
  <si>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</si>
  <si>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</si>
  <si>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</si>
  <si>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</si>
  <si>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</si>
  <si>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</si>
  <si>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</si>
  <si>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</si>
  <si>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</si>
  <si>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</si>
  <si>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</si>
  <si>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</si>
  <si>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</si>
  <si>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</si>
  <si>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</si>
  <si>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</si>
  <si>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</si>
  <si>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</si>
  <si>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</si>
  <si>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</si>
  <si>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</si>
  <si>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</si>
  <si>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</si>
  <si>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</si>
  <si>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</si>
  <si>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</si>
  <si>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</si>
  <si>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</si>
  <si>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</si>
  <si>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</si>
  <si>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</si>
  <si>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</si>
  <si>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</si>
  <si>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</si>
  <si>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</si>
  <si>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</si>
  <si>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</si>
  <si>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</si>
  <si>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</si>
  <si>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</si>
  <si>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</si>
  <si>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</si>
  <si>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</si>
  <si>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</si>
  <si>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</si>
  <si>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</si>
  <si>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</si>
  <si>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</si>
  <si>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</si>
  <si>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</si>
  <si>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</si>
  <si>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</si>
  <si>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</si>
  <si>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</si>
  <si>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</si>
  <si>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</si>
  <si>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</si>
  <si>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</si>
  <si>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</si>
  <si>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</si>
  <si>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</si>
  <si>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</si>
  <si>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</si>
  <si>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</si>
  <si>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</si>
  <si>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</si>
  <si>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</si>
  <si>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</si>
  <si>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</si>
  <si>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</si>
  <si>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</si>
  <si>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</si>
  <si>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</si>
  <si>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</si>
  <si>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</si>
  <si>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</si>
  <si>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</si>
  <si>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</si>
  <si>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</si>
  <si>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</si>
  <si>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</si>
  <si>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</si>
  <si>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</si>
  <si>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</si>
  <si>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</si>
  <si>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</si>
  <si>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</si>
  <si>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</si>
  <si>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</si>
  <si>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</si>
  <si>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</si>
  <si>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</si>
  <si>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</si>
  <si>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</si>
  <si>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</si>
  <si>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</si>
  <si>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</si>
  <si>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</si>
  <si>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</si>
  <si>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</si>
  <si>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</si>
  <si>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</si>
  <si>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</si>
  <si>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</si>
  <si>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</si>
  <si>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</si>
  <si>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</si>
  <si>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</si>
  <si>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</si>
  <si>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</si>
  <si>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</si>
  <si>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</si>
  <si>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</si>
  <si>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</si>
  <si>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</si>
  <si>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</si>
  <si>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</si>
  <si>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</si>
  <si>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</si>
  <si>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</si>
  <si>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</si>
  <si>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</si>
  <si>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</si>
  <si>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</si>
  <si>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</si>
  <si>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</si>
  <si>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</si>
  <si>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</si>
  <si>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</si>
  <si>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</si>
  <si>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</si>
  <si>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</si>
  <si>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</si>
  <si>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</si>
  <si>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</si>
  <si>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</si>
  <si>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</si>
  <si>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</si>
  <si>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</si>
  <si>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</si>
  <si>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</si>
  <si>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</si>
  <si>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</si>
  <si>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</si>
  <si>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</si>
  <si>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</si>
  <si>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</si>
  <si>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</si>
  <si>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</si>
  <si>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</si>
  <si>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</si>
  <si>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</si>
  <si>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</si>
  <si>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</si>
  <si>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</si>
  <si>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</si>
  <si>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</si>
  <si>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</si>
  <si>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</si>
  <si>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</si>
  <si>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</si>
  <si>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</si>
  <si>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</si>
  <si>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</si>
  <si>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</si>
  <si>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</si>
  <si>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</si>
  <si>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</si>
  <si>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</si>
  <si>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</si>
  <si>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</si>
  <si>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</si>
  <si>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</si>
  <si>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</si>
  <si>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</si>
  <si>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</si>
  <si>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</si>
  <si>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</si>
  <si>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</si>
  <si>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</si>
  <si>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</si>
  <si>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</si>
  <si>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</si>
  <si>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</si>
  <si>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</si>
  <si>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</si>
  <si>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</si>
  <si>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</si>
  <si>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</si>
  <si>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</si>
  <si>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</si>
  <si>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</si>
  <si>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</si>
  <si>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</si>
  <si>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</si>
  <si>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</si>
  <si>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</si>
  <si>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</si>
  <si>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</si>
  <si>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</si>
  <si>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</si>
  <si>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</si>
  <si>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</si>
  <si>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</si>
  <si>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</si>
  <si>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</si>
  <si>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</si>
  <si>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</si>
  <si>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</si>
  <si>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</si>
  <si>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</si>
  <si>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</si>
  <si>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</si>
  <si>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</si>
  <si>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</si>
  <si>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</si>
  <si>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</si>
  <si>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</si>
  <si>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</si>
  <si>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</si>
  <si>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</si>
  <si>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</si>
  <si>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</si>
  <si>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</si>
  <si>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</si>
  <si>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</si>
  <si>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</si>
  <si>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</si>
  <si>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</si>
  <si>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</si>
  <si>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</si>
  <si>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</si>
  <si>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</si>
  <si>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</si>
  <si>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</si>
  <si>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</si>
  <si>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</si>
  <si>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</si>
  <si>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</si>
  <si>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</si>
  <si>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</si>
  <si>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</si>
  <si>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</si>
  <si>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</si>
  <si>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</si>
  <si>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</si>
  <si>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</si>
  <si>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</si>
  <si>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</si>
  <si>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</si>
  <si>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</si>
  <si>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</si>
  <si>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</si>
  <si>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</si>
  <si>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</si>
  <si>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</si>
  <si>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</si>
  <si>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</si>
  <si>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</si>
  <si>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</si>
  <si>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</si>
  <si>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</si>
  <si>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</si>
  <si>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</si>
  <si>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</si>
  <si>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</si>
  <si>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</si>
  <si>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</si>
  <si>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</si>
  <si>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</si>
  <si>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</si>
  <si>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</si>
  <si>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</si>
  <si>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</si>
  <si>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</si>
  <si>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</si>
  <si>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</si>
  <si>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</si>
  <si>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</si>
  <si>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</si>
  <si>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</si>
  <si>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</si>
  <si>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</si>
  <si>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</si>
  <si>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</si>
  <si>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</si>
  <si>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</si>
  <si>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</si>
  <si>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</si>
  <si>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</si>
  <si>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</si>
  <si>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</si>
  <si>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</si>
  <si>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</si>
  <si>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</si>
  <si>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</si>
  <si>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</si>
  <si>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</si>
  <si>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</si>
  <si>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</si>
  <si>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</si>
  <si>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</si>
  <si>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</si>
  <si>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</si>
  <si>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</si>
  <si>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</si>
  <si>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</si>
  <si>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</si>
  <si>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</si>
  <si>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</si>
  <si>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</si>
  <si>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</si>
  <si>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</si>
  <si>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</si>
  <si>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</si>
  <si>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</si>
  <si>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</si>
  <si>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</si>
  <si>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</si>
  <si>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</si>
  <si>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</si>
  <si>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</si>
  <si>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</si>
  <si>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</si>
  <si>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</si>
  <si>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</si>
  <si>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</si>
  <si>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</si>
  <si>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</si>
  <si>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</si>
  <si>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</si>
  <si>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</si>
  <si>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</si>
  <si>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</si>
  <si>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</si>
  <si>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</si>
  <si>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</si>
  <si>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</si>
  <si>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</si>
  <si>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</si>
  <si>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</si>
  <si>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</si>
  <si>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</si>
  <si>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</si>
  <si>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</si>
  <si>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</si>
  <si>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</si>
  <si>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</si>
  <si>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</si>
  <si>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</si>
  <si>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</si>
  <si>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</si>
  <si>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</si>
  <si>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</si>
  <si>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</si>
  <si>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</si>
  <si>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</si>
  <si>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</si>
  <si>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</si>
  <si>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</si>
  <si>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</si>
  <si>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</si>
  <si>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</si>
  <si>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</si>
  <si>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</si>
  <si>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</si>
  <si>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</si>
  <si>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</si>
  <si>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</si>
  <si>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</si>
  <si>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</si>
  <si>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</si>
  <si>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</si>
  <si>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</si>
  <si>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</si>
  <si>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</si>
  <si>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</si>
  <si>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</si>
  <si>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</si>
  <si>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</si>
  <si>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</si>
  <si>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</si>
  <si>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</si>
  <si>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</si>
  <si>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</si>
  <si>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</si>
  <si>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</si>
  <si>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</si>
  <si>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</si>
  <si>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</si>
  <si>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</si>
  <si>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</si>
  <si>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</si>
  <si>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</si>
  <si>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</si>
  <si>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</si>
  <si>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</si>
  <si>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</si>
  <si>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</si>
  <si>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</si>
  <si>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</si>
  <si>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</si>
  <si>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</si>
  <si>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</si>
  <si>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</si>
  <si>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</si>
  <si>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</si>
  <si>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</si>
  <si>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</si>
  <si>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</si>
  <si>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</si>
  <si>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</si>
  <si>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</si>
  <si>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</si>
  <si>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</si>
  <si>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</si>
  <si>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</si>
  <si>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</si>
  <si>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</si>
  <si>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</si>
  <si>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</si>
  <si>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</si>
  <si>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</si>
  <si>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</si>
  <si>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</si>
  <si>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</si>
  <si>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</si>
  <si>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</si>
  <si>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</si>
  <si>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</si>
  <si>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</si>
  <si>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</si>
  <si>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</si>
  <si>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</si>
  <si>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</si>
  <si>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</si>
  <si>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</si>
  <si>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</si>
  <si>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</si>
  <si>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</si>
  <si>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</si>
  <si>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</si>
  <si>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</si>
  <si>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</si>
  <si>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</si>
  <si>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</si>
  <si>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</si>
  <si>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</si>
  <si>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</si>
  <si>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</si>
  <si>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</si>
  <si>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</si>
  <si>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</si>
  <si>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</si>
  <si>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</si>
  <si>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</si>
  <si>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</si>
  <si>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</si>
  <si>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</si>
  <si>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</si>
  <si>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</si>
  <si>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</si>
  <si>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</si>
  <si>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</si>
  <si>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</si>
  <si>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</si>
  <si>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</si>
  <si>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</si>
  <si>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</si>
  <si>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</si>
  <si>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</si>
  <si>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</si>
  <si>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</si>
  <si>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</si>
  <si>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</si>
  <si>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</si>
  <si>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</si>
  <si>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</si>
  <si>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</si>
  <si>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</si>
  <si>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</si>
  <si>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</si>
  <si>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</si>
  <si>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</si>
  <si>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</si>
  <si>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</si>
  <si>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</si>
  <si>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</si>
  <si>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</si>
  <si>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</si>
  <si>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</si>
  <si>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</si>
  <si>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</si>
  <si>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</si>
  <si>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</si>
  <si>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</si>
  <si>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</si>
  <si>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</si>
  <si>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</si>
  <si>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</si>
  <si>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</si>
  <si>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</si>
  <si>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</si>
  <si>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</si>
  <si>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</si>
  <si>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</si>
  <si>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</si>
  <si>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</si>
  <si>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</si>
  <si>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</si>
  <si>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</si>
  <si>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</si>
  <si>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</si>
  <si>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</si>
  <si>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</si>
  <si>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</si>
  <si>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</si>
  <si>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</si>
  <si>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</si>
  <si>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</si>
  <si>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</si>
  <si>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</si>
  <si>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</si>
  <si>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</si>
  <si>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</si>
  <si>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</si>
  <si>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</si>
  <si>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</si>
  <si>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</si>
  <si>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</si>
  <si>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</si>
  <si>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</si>
  <si>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</si>
  <si>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</si>
  <si>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</si>
  <si>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</si>
  <si>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</si>
  <si>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</si>
  <si>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</si>
  <si>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</si>
  <si>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</si>
  <si>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</si>
  <si>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</si>
  <si>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</si>
  <si>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</si>
  <si>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</si>
  <si>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</si>
  <si>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</si>
  <si>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</si>
  <si>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</si>
  <si>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</si>
  <si>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</si>
  <si>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</si>
  <si>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</si>
  <si>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</si>
  <si>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</si>
  <si>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</si>
  <si>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</si>
  <si>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</si>
  <si>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</si>
  <si>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</si>
  <si>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</si>
  <si>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</si>
  <si>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</si>
  <si>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</si>
  <si>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</si>
  <si>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</si>
  <si>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</si>
  <si>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</si>
  <si>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</si>
  <si>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</si>
  <si>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</si>
  <si>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</si>
  <si>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</si>
  <si>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</si>
  <si>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</si>
  <si>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</si>
  <si>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</si>
  <si>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</si>
  <si>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</si>
  <si>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</si>
  <si>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</si>
  <si>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</si>
  <si>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</si>
  <si>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</si>
  <si>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</si>
  <si>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</si>
  <si>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</si>
  <si>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</si>
  <si>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</si>
  <si>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</si>
  <si>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</si>
  <si>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</si>
  <si>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</si>
  <si>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</si>
  <si>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</si>
  <si>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</si>
  <si>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</si>
  <si>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</si>
  <si>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</si>
  <si>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</si>
  <si>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</si>
  <si>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</si>
  <si>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</si>
  <si>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</si>
  <si>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</si>
  <si>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</si>
  <si>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</si>
  <si>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</si>
  <si>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</si>
  <si>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</si>
  <si>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</si>
  <si>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</si>
  <si>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</si>
  <si>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</si>
  <si>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</si>
  <si>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</si>
  <si>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</si>
  <si>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</si>
  <si>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</si>
  <si>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</si>
  <si>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</si>
  <si>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</si>
  <si>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</si>
  <si>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</si>
  <si>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</si>
  <si>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</si>
  <si>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</si>
  <si>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</si>
  <si>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</si>
  <si>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</si>
  <si>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</si>
  <si>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</si>
  <si>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</si>
  <si>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</si>
  <si>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</si>
  <si>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</si>
  <si>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</si>
  <si>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</si>
  <si>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</si>
  <si>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</si>
  <si>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</si>
  <si>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</si>
  <si>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</si>
  <si>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</si>
  <si>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</si>
  <si>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</si>
  <si>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</si>
  <si>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</si>
  <si>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</si>
  <si>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</si>
  <si>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</si>
  <si>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</si>
  <si>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</si>
  <si>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</si>
  <si>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</si>
  <si>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</si>
  <si>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</si>
  <si>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</si>
  <si>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</si>
  <si>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</si>
  <si>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</si>
  <si>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</si>
  <si>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</si>
  <si>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</si>
  <si>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</si>
  <si>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</si>
  <si>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</si>
  <si>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</si>
  <si>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</si>
  <si>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</si>
  <si>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</si>
  <si>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</si>
  <si>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</si>
  <si>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</si>
  <si>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</si>
  <si>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</si>
  <si>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</si>
  <si>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</si>
  <si>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</si>
  <si>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</si>
  <si>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</si>
  <si>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</si>
  <si>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</si>
  <si>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</si>
  <si>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</si>
  <si>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</si>
  <si>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</si>
  <si>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</si>
  <si>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</si>
  <si>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</si>
  <si>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</si>
  <si>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</si>
  <si>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</si>
  <si>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</si>
  <si>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</si>
  <si>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</si>
  <si>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</si>
  <si>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</si>
  <si>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</si>
  <si>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</si>
  <si>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</si>
  <si>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</si>
  <si>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</si>
  <si>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</si>
  <si>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</si>
  <si>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</si>
  <si>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</si>
  <si>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</si>
  <si>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</si>
  <si>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</si>
  <si>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</si>
  <si>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</si>
  <si>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</si>
  <si>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</si>
  <si>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</si>
  <si>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</si>
  <si>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</si>
  <si>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</si>
  <si>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</si>
  <si>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</si>
  <si>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</si>
  <si>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</si>
  <si>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</si>
  <si>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</si>
  <si>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</si>
  <si>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</si>
  <si>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</si>
  <si>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</si>
  <si>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</si>
  <si>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</si>
  <si>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</si>
  <si>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</si>
  <si>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</si>
  <si>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</si>
  <si>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</si>
  <si>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</si>
  <si>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</si>
  <si>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</si>
  <si>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</si>
  <si>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</si>
  <si>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</si>
  <si>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</si>
  <si>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</si>
  <si>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</si>
  <si>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</si>
  <si>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</si>
  <si>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</si>
  <si>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</si>
  <si>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</si>
  <si>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</si>
  <si>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</si>
  <si>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</si>
  <si>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</si>
  <si>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</si>
  <si>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</si>
  <si>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</si>
  <si>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</si>
  <si>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</si>
  <si>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</si>
  <si>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</si>
  <si>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</si>
  <si>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</si>
  <si>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</si>
  <si>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</si>
  <si>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</si>
  <si>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</si>
  <si>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</si>
  <si>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</si>
  <si>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</si>
  <si>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</si>
  <si>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</si>
  <si>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</si>
  <si>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</si>
  <si>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</si>
  <si>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</si>
  <si>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</si>
  <si>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</si>
  <si>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</si>
  <si>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</si>
  <si>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</si>
  <si>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</si>
  <si>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</si>
  <si>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</si>
  <si>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</si>
  <si>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</si>
  <si>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</si>
  <si>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</si>
  <si>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</si>
  <si>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</si>
  <si>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</si>
  <si>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</si>
  <si>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</si>
  <si>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</si>
  <si>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</si>
  <si>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</si>
  <si>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</si>
  <si>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</si>
  <si>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</si>
  <si>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</si>
  <si>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</si>
  <si>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</si>
  <si>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</si>
  <si>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</si>
  <si>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</si>
  <si>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</si>
  <si>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</si>
  <si>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</si>
  <si>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</si>
  <si>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</si>
  <si>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</si>
  <si>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</si>
  <si>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</si>
  <si>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</si>
  <si>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</si>
  <si>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</si>
  <si>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</si>
  <si>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</si>
  <si>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</si>
  <si>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</si>
  <si>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</si>
  <si>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</si>
  <si>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</si>
  <si>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</si>
  <si>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</si>
  <si>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</si>
  <si>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</si>
  <si>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</si>
  <si>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</si>
  <si>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</si>
  <si>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</si>
  <si>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</si>
  <si>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</si>
  <si>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</si>
  <si>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</si>
  <si>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</si>
  <si>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</si>
  <si>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</si>
  <si>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</si>
  <si>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</si>
  <si>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</si>
  <si>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</si>
  <si>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</si>
  <si>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</si>
  <si>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</si>
  <si>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</si>
  <si>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</si>
  <si>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</si>
  <si>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</si>
  <si>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</si>
  <si>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</si>
  <si>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</si>
  <si>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</si>
  <si>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</si>
  <si>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</si>
  <si>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</si>
  <si>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</si>
  <si>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</si>
  <si>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</si>
  <si>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</si>
  <si>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</si>
  <si>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</si>
  <si>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</si>
  <si>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</si>
  <si>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</si>
  <si>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</si>
  <si>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</si>
  <si>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</si>
  <si>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</si>
  <si>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</si>
  <si>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</si>
  <si>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</si>
  <si>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</si>
  <si>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</si>
  <si>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</si>
  <si>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</si>
  <si>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</si>
  <si>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</si>
  <si>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</si>
  <si>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</si>
  <si>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</si>
  <si>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</si>
  <si>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</si>
  <si>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</si>
  <si>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</si>
  <si>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</si>
  <si>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</si>
  <si>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</si>
  <si>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</si>
  <si>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</si>
  <si>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</si>
  <si>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</si>
  <si>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</si>
  <si>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</si>
  <si>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</si>
  <si>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</si>
  <si>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</si>
  <si>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</si>
  <si>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</si>
  <si>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</si>
  <si>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</si>
  <si>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</si>
  <si>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</si>
  <si>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</si>
  <si>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</si>
  <si>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</si>
  <si>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</si>
  <si>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</si>
  <si>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</si>
  <si>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</si>
  <si>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</si>
  <si>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</si>
  <si>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</si>
  <si>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</si>
  <si>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</si>
  <si>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</si>
  <si>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</si>
  <si>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</si>
  <si>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</si>
  <si>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</si>
  <si>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</si>
  <si>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</si>
  <si>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</si>
  <si>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</si>
  <si>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</si>
  <si>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</si>
  <si>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</si>
  <si>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</si>
  <si>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</si>
  <si>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</si>
  <si>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</si>
  <si>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</si>
  <si>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</si>
  <si>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</si>
  <si>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</si>
  <si>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</si>
  <si>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</si>
  <si>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</si>
  <si>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</si>
  <si>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</si>
  <si>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</si>
  <si>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</si>
  <si>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</si>
  <si>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</si>
  <si>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</si>
  <si>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</si>
  <si>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</si>
  <si>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</si>
  <si>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</si>
  <si>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</si>
  <si>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</si>
  <si>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</si>
  <si>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</si>
  <si>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</si>
  <si>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</si>
  <si>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</si>
  <si>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</si>
  <si>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</si>
  <si>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</si>
  <si>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</si>
  <si>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</si>
  <si>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</si>
  <si>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</si>
  <si>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</si>
  <si>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</si>
  <si>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</si>
  <si>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</si>
  <si>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</si>
  <si>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</si>
  <si>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</si>
  <si>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</si>
  <si>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</si>
  <si>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</si>
  <si>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</si>
  <si>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</si>
  <si>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</si>
  <si>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</si>
  <si>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</si>
  <si>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</si>
  <si>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</si>
  <si>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</si>
  <si>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</si>
  <si>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</si>
  <si>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</si>
  <si>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</si>
  <si>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</si>
  <si>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</si>
  <si>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</si>
  <si>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</si>
  <si>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</si>
  <si>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</si>
  <si>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</si>
  <si>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</si>
  <si>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</si>
  <si>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</si>
  <si>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</si>
  <si>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</si>
  <si>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</si>
  <si>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</si>
  <si>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</si>
  <si>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</si>
  <si>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</si>
  <si>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</si>
  <si>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</si>
  <si>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</si>
  <si>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</si>
  <si>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</si>
  <si>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</si>
  <si>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</si>
  <si>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</si>
  <si>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</si>
  <si>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</si>
  <si>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</si>
  <si>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</si>
  <si>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</si>
  <si>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</si>
  <si>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</si>
  <si>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</si>
  <si>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</si>
  <si>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</si>
  <si>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</si>
  <si>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</si>
  <si>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</si>
  <si>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</si>
  <si>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</si>
  <si>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</si>
  <si>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</si>
  <si>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</si>
  <si>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</si>
  <si>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</si>
  <si>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</si>
  <si>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</si>
  <si>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</si>
  <si>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</si>
  <si>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</si>
  <si>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</si>
  <si>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</si>
  <si>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</si>
  <si>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</si>
  <si>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</si>
  <si>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</si>
  <si>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</si>
  <si>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</si>
  <si>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</si>
  <si>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</si>
  <si>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</si>
  <si>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</si>
  <si>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</si>
  <si>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</si>
  <si>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</si>
  <si>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</si>
  <si>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</si>
  <si>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</si>
  <si>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</si>
  <si>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</si>
  <si>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</si>
  <si>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</si>
  <si>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</si>
  <si>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</si>
  <si>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</si>
  <si>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</si>
  <si>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</si>
  <si>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</si>
  <si>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</si>
  <si>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</si>
  <si>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</si>
  <si>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</si>
  <si>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</si>
  <si>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</si>
  <si>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</si>
  <si>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</si>
  <si>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</si>
  <si>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</si>
  <si>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</si>
  <si>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</si>
  <si>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</si>
  <si>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</si>
  <si>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</si>
  <si>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</si>
  <si>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</si>
  <si>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</si>
  <si>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</si>
  <si>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</si>
  <si>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</si>
  <si>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</si>
  <si>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</si>
  <si>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</si>
  <si>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</si>
  <si>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</si>
  <si>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</si>
  <si>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</si>
  <si>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</si>
  <si>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</si>
  <si>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</si>
  <si>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</si>
  <si>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</si>
  <si>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</si>
  <si>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</si>
  <si>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</si>
  <si>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</si>
  <si>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</si>
  <si>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</si>
  <si>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</si>
  <si>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</si>
  <si>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</si>
  <si>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</si>
  <si>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</si>
  <si>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</si>
  <si>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</si>
  <si>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</si>
  <si>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</si>
  <si>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</si>
  <si>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</si>
  <si>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</si>
  <si>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</si>
  <si>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</si>
  <si>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</si>
  <si>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</si>
  <si>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</si>
  <si>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</si>
  <si>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</si>
  <si>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</si>
  <si>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</si>
  <si>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</si>
  <si>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</si>
  <si>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</si>
  <si>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</si>
  <si>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</si>
  <si>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</si>
  <si>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</si>
  <si>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</si>
  <si>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</si>
  <si>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</si>
  <si>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</si>
  <si>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</si>
  <si>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</si>
  <si>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</si>
  <si>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</si>
  <si>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</si>
  <si>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</si>
  <si>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</si>
  <si>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</si>
  <si>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</si>
  <si>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</si>
  <si>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</si>
  <si>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</si>
  <si>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</si>
  <si>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</si>
  <si>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</si>
  <si>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</si>
  <si>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</si>
  <si>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</si>
  <si>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</si>
  <si>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</si>
  <si>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</si>
  <si>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</si>
  <si>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</si>
  <si>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</si>
  <si>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</si>
  <si>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</si>
  <si>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</si>
  <si>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</si>
  <si>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</si>
  <si>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</si>
  <si>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</si>
  <si>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</si>
  <si>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</si>
  <si>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</si>
  <si>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</si>
  <si>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</si>
  <si>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</si>
  <si>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</si>
  <si>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</si>
  <si>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</si>
  <si>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</si>
  <si>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</si>
  <si>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</si>
  <si>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</si>
  <si>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</si>
  <si>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</si>
  <si>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</si>
  <si>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</si>
  <si>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</si>
  <si>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</si>
  <si>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</si>
  <si>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</si>
  <si>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</si>
  <si>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</si>
  <si>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</si>
  <si>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</si>
  <si>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</si>
  <si>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</si>
  <si>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</si>
  <si>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</si>
  <si>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</si>
  <si>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</si>
  <si>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</si>
  <si>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</si>
  <si>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</si>
  <si>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</si>
  <si>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</si>
  <si>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</si>
  <si>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</si>
  <si>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</si>
  <si>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</si>
  <si>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</si>
  <si>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</si>
  <si>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</si>
  <si>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</si>
  <si>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</si>
  <si>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</si>
  <si>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</si>
  <si>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</si>
  <si>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</si>
  <si>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</si>
  <si>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</si>
  <si>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</si>
  <si>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</si>
  <si>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</si>
  <si>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</si>
  <si>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</si>
  <si>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</si>
  <si>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</si>
  <si>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</si>
  <si>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</si>
  <si>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</si>
  <si>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</si>
  <si>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</si>
  <si>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</si>
  <si>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</si>
  <si>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</si>
  <si>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</si>
  <si>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</si>
  <si>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</si>
  <si>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</si>
  <si>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</si>
  <si>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</si>
  <si>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</si>
  <si>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</si>
  <si>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</si>
  <si>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</si>
  <si>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</si>
  <si>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</si>
  <si>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</si>
  <si>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</si>
  <si>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</si>
  <si>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</si>
  <si>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</si>
  <si>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</si>
  <si>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</si>
  <si>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</si>
  <si>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</si>
  <si>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</si>
  <si>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</si>
  <si>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</si>
  <si>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</si>
  <si>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</si>
  <si>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</si>
  <si>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</si>
  <si>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</si>
  <si>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</si>
  <si>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</si>
  <si>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</si>
  <si>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</si>
  <si>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</si>
  <si>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</si>
  <si>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</si>
  <si>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</si>
  <si>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</si>
  <si>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</si>
  <si>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</si>
  <si>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</si>
  <si>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</si>
  <si>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</si>
  <si>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</si>
  <si>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</si>
  <si>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</si>
  <si>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</si>
  <si>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</si>
  <si>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</si>
  <si>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</si>
  <si>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</si>
  <si>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</si>
  <si>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</si>
  <si>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</si>
  <si>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</si>
  <si>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</si>
  <si>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</si>
  <si>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</si>
  <si>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</si>
  <si>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</si>
  <si>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</si>
  <si>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</si>
  <si>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</si>
  <si>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</si>
  <si>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</si>
  <si>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</si>
  <si>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</si>
  <si>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</si>
  <si>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</si>
  <si>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</si>
  <si>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</si>
  <si>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</si>
  <si>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</si>
  <si>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</si>
  <si>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</si>
  <si>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</si>
  <si>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</si>
  <si>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</si>
  <si>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</si>
  <si>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</si>
  <si>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</si>
  <si>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</si>
  <si>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</si>
  <si>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</si>
  <si>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</si>
  <si>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</si>
  <si>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</si>
  <si>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</si>
  <si>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</si>
  <si>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</si>
  <si>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</si>
  <si>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</si>
  <si>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</si>
  <si>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</si>
  <si>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</si>
  <si>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</si>
  <si>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</si>
  <si>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</si>
  <si>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</si>
  <si>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</si>
  <si>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</si>
  <si>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</si>
  <si>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</si>
  <si>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</si>
  <si>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</si>
  <si>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</si>
  <si>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</si>
  <si>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</si>
  <si>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</si>
  <si>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</si>
  <si>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</si>
  <si>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</si>
  <si>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</si>
  <si>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</si>
  <si>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</si>
  <si>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</si>
  <si>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</si>
  <si>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</si>
  <si>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</si>
  <si>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</si>
  <si>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</si>
  <si>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</si>
  <si>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</si>
  <si>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</si>
  <si>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</si>
  <si>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</si>
  <si>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</si>
  <si>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</si>
  <si>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</si>
  <si>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</si>
  <si>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</si>
  <si>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</si>
  <si>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</si>
  <si>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</si>
  <si>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</si>
  <si>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</si>
  <si>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</si>
  <si>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</si>
  <si>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</si>
  <si>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</si>
  <si>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</si>
  <si>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</si>
  <si>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</si>
  <si>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</si>
  <si>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</si>
  <si>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</si>
  <si>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</si>
  <si>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</si>
  <si>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</si>
  <si>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</si>
  <si>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</si>
  <si>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</si>
  <si>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</si>
  <si>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</si>
  <si>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</si>
  <si>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</si>
  <si>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</si>
  <si>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</si>
  <si>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</si>
  <si>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</si>
  <si>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</si>
  <si>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</si>
  <si>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</si>
  <si>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</si>
  <si>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</si>
  <si>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</si>
  <si>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</si>
  <si>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</si>
  <si>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</si>
  <si>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</si>
  <si>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</si>
  <si>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</si>
  <si>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</si>
  <si>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</si>
  <si>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</si>
  <si>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</si>
  <si>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</si>
  <si>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</si>
  <si>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</si>
  <si>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</si>
  <si>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</si>
  <si>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</si>
  <si>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</si>
  <si>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</si>
  <si>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</si>
  <si>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</si>
  <si>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</si>
  <si>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</si>
  <si>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</si>
  <si>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</si>
  <si>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</si>
  <si>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</si>
  <si>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</si>
  <si>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</si>
  <si>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</si>
  <si>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</si>
  <si>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</si>
  <si>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</si>
  <si>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</si>
  <si>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</si>
  <si>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</si>
  <si>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</si>
  <si>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</si>
  <si>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</si>
  <si>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</si>
  <si>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</si>
  <si>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</si>
  <si>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</si>
  <si>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</si>
  <si>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</si>
  <si>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</si>
  <si>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</si>
  <si>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</si>
  <si>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</si>
  <si>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</si>
  <si>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</si>
  <si>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</si>
  <si>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</si>
  <si>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</si>
  <si>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</si>
  <si>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</si>
  <si>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</si>
  <si>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</si>
  <si>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</si>
  <si>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</si>
  <si>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</si>
  <si>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</si>
  <si>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</si>
  <si>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</si>
  <si>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</si>
  <si>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</si>
  <si>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</si>
  <si>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</si>
  <si>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</si>
  <si>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</si>
  <si>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</si>
  <si>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</si>
  <si>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</si>
  <si>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</si>
  <si>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</si>
  <si>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</si>
  <si>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</si>
  <si>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</si>
  <si>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</si>
  <si>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</si>
  <si>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</si>
  <si>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</si>
  <si>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</si>
  <si>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</si>
  <si>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</si>
  <si>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</si>
  <si>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</si>
  <si>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</si>
  <si>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</si>
  <si>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</si>
  <si>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</si>
  <si>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</si>
  <si>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</si>
  <si>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</si>
  <si>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</si>
  <si>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</si>
  <si>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</si>
  <si>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</si>
  <si>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</si>
  <si>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</si>
  <si>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</si>
  <si>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</si>
  <si>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</si>
  <si>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</si>
  <si>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</si>
  <si>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</si>
  <si>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</si>
  <si>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</si>
  <si>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</si>
  <si>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</si>
  <si>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</si>
  <si>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</si>
  <si>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</si>
  <si>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</si>
  <si>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</si>
  <si>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</si>
  <si>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</si>
  <si>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</si>
  <si>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</si>
  <si>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</si>
  <si>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</si>
  <si>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</si>
  <si>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</si>
  <si>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</si>
  <si>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</si>
  <si>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</si>
  <si>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</si>
  <si>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</si>
  <si>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</si>
  <si>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</si>
  <si>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</si>
  <si>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</si>
  <si>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</si>
  <si>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</si>
  <si>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</si>
  <si>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</si>
  <si>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</si>
  <si>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</si>
  <si>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</si>
  <si>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</si>
  <si>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</si>
  <si>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</si>
  <si>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</si>
  <si>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</si>
  <si>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</si>
  <si>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</si>
  <si>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</si>
  <si>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</si>
  <si>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</si>
  <si>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</si>
  <si>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</si>
  <si>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</si>
  <si>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</si>
  <si>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</si>
  <si>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</si>
  <si>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</si>
  <si>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</si>
  <si>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</si>
  <si>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</si>
  <si>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</si>
  <si>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</si>
  <si>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</si>
  <si>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</si>
  <si>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</si>
  <si>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</si>
  <si>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</si>
  <si>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</si>
  <si>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</si>
  <si>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</si>
  <si>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</si>
  <si>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</si>
  <si>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</si>
  <si>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</si>
  <si>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</si>
  <si>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</si>
  <si>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</si>
  <si>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</si>
  <si>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</si>
  <si>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</si>
  <si>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</si>
  <si>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</si>
  <si>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</si>
  <si>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</si>
  <si>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</si>
  <si>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</si>
  <si>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</si>
  <si>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</si>
  <si>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</si>
  <si>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</si>
  <si>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</si>
  <si>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</si>
  <si>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</si>
  <si>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</si>
  <si>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</si>
  <si>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</si>
  <si>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</si>
  <si>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</si>
  <si>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</si>
  <si>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</si>
  <si>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</si>
  <si>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</si>
  <si>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</si>
  <si>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</si>
  <si>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</si>
  <si>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</si>
  <si>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</si>
  <si>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</si>
  <si>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</si>
  <si>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</si>
  <si>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</si>
  <si>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</si>
  <si>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</si>
  <si>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</si>
  <si>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</si>
  <si>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</si>
  <si>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</si>
  <si>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</si>
  <si>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</si>
  <si>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</si>
  <si>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</si>
  <si>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</si>
  <si>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</si>
  <si>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</si>
  <si>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</si>
  <si>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</si>
  <si>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</si>
  <si>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</si>
  <si>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</si>
  <si>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</si>
  <si>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</si>
  <si>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</si>
  <si>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</si>
  <si>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</si>
  <si>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</si>
  <si>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</si>
  <si>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</si>
  <si>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</si>
  <si>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</si>
  <si>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</si>
  <si>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</si>
  <si>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</si>
  <si>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</si>
  <si>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</si>
  <si>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</si>
  <si>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</si>
  <si>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</si>
  <si>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</si>
  <si>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</si>
  <si>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</si>
  <si>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</si>
  <si>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</si>
  <si>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</si>
  <si>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</si>
  <si>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</si>
  <si>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</si>
  <si>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</si>
  <si>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</si>
  <si>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</si>
  <si>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</si>
  <si>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</si>
  <si>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</si>
  <si>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</si>
  <si>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</si>
  <si>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</si>
  <si>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</si>
  <si>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</si>
  <si>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</si>
  <si>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</si>
  <si>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</si>
  <si>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</si>
  <si>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</si>
  <si>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</si>
  <si>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</si>
  <si>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</si>
  <si>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</si>
  <si>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</si>
  <si>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</si>
  <si>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</si>
  <si>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</si>
  <si>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</si>
  <si>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</si>
  <si>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</si>
  <si>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</si>
  <si>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</si>
  <si>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</si>
  <si>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</si>
  <si>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</si>
  <si>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</si>
  <si>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</si>
  <si>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</si>
  <si>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</si>
  <si>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</si>
  <si>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</si>
  <si>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</si>
  <si>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</si>
  <si>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</si>
  <si>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</si>
  <si>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</si>
  <si>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</si>
  <si>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</si>
  <si>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</si>
  <si>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</si>
  <si>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</si>
  <si>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</si>
  <si>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</si>
  <si>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</si>
  <si>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</si>
  <si>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</si>
  <si>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</si>
  <si>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</si>
  <si>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</si>
  <si>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</si>
  <si>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</si>
  <si>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</si>
  <si>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</si>
  <si>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</si>
  <si>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</si>
  <si>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</si>
  <si>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</si>
  <si>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</si>
  <si>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</si>
  <si>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</si>
  <si>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</si>
  <si>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</si>
  <si>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</si>
  <si>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</si>
  <si>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</si>
  <si>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</si>
  <si>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</si>
  <si>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</si>
  <si>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</si>
  <si>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</si>
  <si>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</si>
  <si>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</si>
  <si>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</si>
  <si>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</si>
  <si>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</si>
  <si>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</si>
  <si>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</si>
  <si>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</si>
  <si>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</si>
  <si>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</si>
  <si>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</si>
  <si>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</si>
  <si>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</si>
  <si>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</si>
  <si>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</si>
  <si>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</si>
  <si>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</si>
  <si>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</si>
  <si>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</si>
  <si>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</si>
  <si>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</si>
  <si>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</si>
  <si>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</si>
  <si>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</si>
  <si>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</si>
  <si>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</si>
  <si>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</si>
  <si>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</si>
  <si>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</si>
  <si>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</si>
  <si>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</si>
  <si>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</si>
  <si>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</si>
  <si>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</si>
  <si>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</si>
  <si>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</si>
  <si>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</si>
  <si>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</si>
  <si>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</si>
  <si>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</si>
  <si>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</si>
  <si>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</si>
  <si>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</si>
  <si>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</si>
  <si>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</si>
  <si>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</si>
  <si>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</si>
  <si>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</si>
  <si>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</si>
  <si>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</si>
  <si>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</si>
  <si>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</si>
  <si>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</si>
  <si>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</si>
  <si>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</si>
  <si>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</si>
  <si>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</si>
  <si>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</si>
  <si>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</si>
  <si>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</si>
  <si>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</si>
  <si>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</si>
  <si>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</si>
  <si>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</si>
  <si>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</si>
  <si>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</si>
  <si>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</si>
  <si>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</si>
  <si>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</si>
  <si>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</si>
  <si>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</si>
  <si>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</si>
  <si>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</si>
  <si>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</si>
  <si>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</si>
  <si>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</si>
  <si>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</si>
  <si>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</si>
  <si>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</si>
  <si>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</si>
  <si>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</si>
  <si>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</si>
  <si>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</si>
  <si>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</si>
  <si>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</si>
  <si>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</si>
  <si>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</si>
  <si>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</si>
  <si>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</si>
  <si>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</si>
  <si>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</si>
  <si>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</si>
  <si>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</si>
  <si>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</si>
  <si>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</si>
  <si>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</si>
  <si>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</si>
  <si>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</si>
  <si>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</si>
  <si>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</si>
  <si>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</si>
  <si>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</si>
  <si>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</si>
  <si>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</si>
  <si>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</si>
  <si>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</si>
  <si>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</si>
  <si>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</si>
  <si>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</si>
  <si>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</si>
  <si>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</si>
  <si>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</si>
  <si>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</si>
  <si>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</si>
  <si>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</si>
  <si>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</si>
  <si>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</si>
  <si>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</si>
  <si>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</si>
  <si>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</si>
  <si>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</si>
  <si>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</si>
  <si>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</si>
  <si>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</si>
  <si>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</si>
  <si>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</si>
  <si>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</si>
  <si>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</si>
  <si>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</si>
  <si>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</si>
  <si>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</si>
  <si>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</si>
  <si>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</si>
  <si>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</si>
  <si>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</si>
  <si>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</si>
  <si>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</si>
  <si>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</si>
  <si>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</si>
  <si>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</si>
  <si>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</si>
  <si>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</si>
  <si>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</si>
  <si>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</si>
  <si>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</si>
  <si>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</si>
  <si>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</si>
  <si>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</si>
  <si>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</si>
  <si>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</si>
  <si>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</si>
  <si>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</si>
  <si>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</si>
  <si>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</si>
  <si>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</si>
  <si>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</si>
  <si>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</si>
  <si>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</si>
  <si>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</si>
  <si>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</si>
  <si>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</si>
  <si>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</si>
  <si>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</si>
  <si>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</si>
  <si>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</si>
  <si>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</si>
  <si>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</si>
  <si>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</si>
  <si>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</si>
  <si>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</si>
  <si>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</si>
  <si>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</si>
  <si>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</si>
  <si>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</si>
  <si>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</si>
  <si>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</si>
  <si>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</si>
  <si>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</si>
  <si>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</si>
  <si>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</si>
  <si>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</si>
  <si>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</si>
  <si>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</si>
  <si>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</si>
  <si>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</si>
  <si>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</si>
  <si>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</si>
  <si>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</si>
  <si>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</si>
  <si>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</si>
  <si>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</si>
  <si>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</si>
  <si>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</si>
  <si>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</si>
  <si>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</si>
  <si>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</si>
  <si>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</si>
  <si>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</si>
  <si>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</si>
  <si>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</si>
  <si>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</si>
  <si>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</si>
  <si>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</si>
  <si>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</si>
  <si>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</si>
  <si>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</si>
  <si>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</si>
  <si>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</si>
  <si>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</si>
  <si>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</si>
  <si>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</si>
  <si>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</si>
  <si>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</si>
  <si>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</si>
  <si>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</si>
  <si>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</si>
  <si>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</si>
  <si>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</si>
  <si>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</si>
  <si>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</si>
  <si>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</si>
  <si>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</si>
  <si>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</si>
  <si>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</si>
  <si>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</si>
  <si>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</si>
  <si>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</si>
  <si>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</si>
  <si>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</si>
  <si>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</si>
  <si>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</si>
  <si>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</si>
  <si>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</si>
  <si>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</si>
  <si>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</si>
  <si>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</si>
  <si>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</si>
  <si>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</si>
  <si>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</si>
  <si>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</si>
  <si>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</si>
  <si>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</si>
  <si>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</si>
  <si>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</si>
  <si>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</si>
  <si>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</si>
  <si>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</si>
  <si>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</si>
  <si>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</si>
  <si>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</si>
  <si>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</si>
  <si>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</si>
  <si>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</si>
  <si>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</si>
  <si>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</si>
  <si>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</si>
  <si>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</si>
  <si>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</si>
  <si>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</si>
  <si>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</si>
  <si>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</si>
  <si>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</si>
  <si>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</si>
  <si>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</si>
  <si>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</si>
  <si>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</si>
  <si>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</si>
  <si>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</si>
  <si>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</si>
  <si>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</si>
  <si>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</si>
  <si>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</si>
  <si>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</si>
  <si>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</si>
  <si>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</si>
  <si>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</si>
  <si>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</si>
  <si>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</si>
  <si>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</si>
  <si>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</si>
  <si>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</si>
  <si>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</si>
  <si>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</si>
  <si>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</si>
  <si>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</si>
  <si>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</si>
  <si>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</si>
  <si>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</si>
  <si>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</si>
  <si>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</si>
  <si>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</si>
  <si>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</si>
  <si>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</si>
  <si>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</si>
  <si>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</si>
  <si>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</si>
  <si>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</si>
  <si>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</si>
  <si>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</si>
  <si>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</si>
  <si>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</si>
  <si>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</si>
  <si>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</si>
  <si>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</si>
  <si>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</si>
  <si>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</si>
  <si>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</si>
  <si>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</si>
  <si>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</si>
  <si>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</si>
  <si>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</si>
  <si>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</si>
  <si>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</si>
  <si>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</si>
  <si>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</si>
  <si>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</si>
  <si>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</si>
  <si>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</si>
  <si>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</si>
  <si>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</si>
  <si>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</si>
  <si>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</si>
  <si>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</si>
  <si>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</si>
  <si>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</si>
  <si>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</si>
  <si>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</si>
  <si>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</si>
  <si>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</si>
  <si>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</si>
  <si>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</si>
  <si>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</si>
  <si>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</si>
  <si>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</si>
  <si>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</si>
  <si>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</si>
  <si>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</si>
  <si>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</si>
  <si>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</si>
  <si>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</si>
  <si>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</si>
  <si>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</si>
  <si>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</si>
  <si>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</si>
  <si>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</si>
  <si>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</si>
  <si>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</si>
  <si>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</si>
  <si>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</si>
  <si>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</si>
  <si>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</si>
  <si>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</si>
  <si>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</si>
  <si>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</si>
  <si>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</si>
  <si>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</si>
  <si>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</si>
  <si>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</si>
  <si>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</si>
  <si>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</si>
  <si>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</si>
  <si>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</si>
  <si>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</si>
  <si>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</si>
  <si>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</si>
  <si>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</si>
  <si>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</si>
  <si>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</si>
  <si>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</si>
  <si>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</si>
  <si>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</si>
  <si>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</si>
  <si>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</si>
  <si>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</si>
  <si>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</si>
  <si>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</si>
  <si>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</si>
  <si>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</si>
  <si>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</si>
  <si>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</si>
  <si>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</si>
  <si>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</si>
  <si>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</si>
  <si>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</si>
  <si>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</si>
  <si>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</si>
  <si>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</si>
  <si>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</si>
  <si>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</si>
  <si>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</si>
  <si>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</si>
  <si>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</si>
  <si>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</si>
  <si>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</si>
  <si>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</si>
  <si>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</si>
  <si>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</si>
  <si>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</si>
  <si>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</si>
  <si>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</si>
  <si>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</si>
  <si>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</si>
  <si>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</si>
  <si>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</si>
  <si>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</si>
  <si>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</si>
  <si>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</si>
  <si>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</si>
  <si>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</si>
  <si>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</si>
  <si>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</si>
  <si>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</si>
  <si>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</si>
  <si>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</si>
  <si>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</si>
  <si>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</si>
  <si>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</si>
  <si>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</si>
  <si>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</si>
  <si>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</si>
  <si>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</si>
  <si>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</si>
  <si>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</si>
  <si>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</si>
  <si>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</si>
  <si>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</si>
  <si>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</si>
  <si>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</si>
  <si>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</si>
  <si>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</si>
  <si>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</si>
  <si>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</si>
  <si>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</si>
  <si>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</si>
  <si>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</si>
  <si>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</si>
  <si>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</si>
  <si>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</si>
  <si>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</si>
  <si>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</si>
  <si>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</si>
  <si>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</si>
  <si>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</si>
  <si>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</si>
  <si>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</si>
  <si>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</si>
  <si>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</si>
  <si>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</si>
  <si>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</si>
  <si>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</si>
  <si>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</si>
  <si>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</si>
  <si>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</si>
  <si>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</si>
  <si>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</si>
  <si>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</si>
  <si>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</si>
  <si>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</si>
  <si>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</si>
  <si>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</si>
  <si>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</si>
  <si>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</si>
  <si>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</si>
  <si>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</si>
  <si>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</si>
  <si>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</si>
  <si>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</si>
  <si>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</si>
  <si>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</si>
  <si>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</si>
  <si>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</si>
  <si>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</si>
  <si>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</si>
  <si>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</si>
  <si>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</si>
  <si>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</si>
  <si>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</si>
  <si>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</si>
  <si>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</si>
  <si>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</si>
  <si>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</si>
  <si>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</si>
  <si>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</si>
  <si>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</si>
  <si>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</si>
  <si>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</si>
  <si>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</si>
  <si>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</si>
  <si>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</si>
  <si>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</si>
  <si>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</si>
  <si>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</si>
  <si>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</si>
  <si>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</si>
  <si>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</si>
  <si>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</si>
  <si>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</si>
  <si>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</si>
  <si>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</si>
  <si>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</si>
  <si>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</si>
  <si>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</si>
  <si>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</si>
  <si>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</si>
  <si>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</si>
  <si>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</si>
  <si>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</si>
  <si>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</si>
  <si>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</si>
  <si>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</si>
  <si>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</si>
  <si>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</si>
  <si>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</si>
  <si>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</si>
  <si>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</si>
  <si>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</si>
  <si>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</si>
  <si>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</si>
  <si>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</si>
  <si>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</si>
  <si>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</si>
  <si>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</si>
  <si>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</si>
  <si>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</si>
  <si>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</si>
  <si>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</si>
  <si>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</si>
  <si>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</si>
  <si>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</si>
  <si>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</si>
  <si>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</si>
  <si>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</si>
  <si>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</si>
  <si>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</si>
  <si>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</si>
  <si>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</si>
  <si>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</si>
  <si>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</si>
  <si>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</si>
  <si>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</si>
  <si>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</si>
  <si>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</si>
  <si>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</si>
  <si>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</si>
  <si>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</si>
  <si>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</si>
  <si>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</si>
  <si>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</si>
  <si>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</si>
  <si>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</si>
  <si>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</si>
  <si>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</si>
  <si>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</si>
  <si>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</si>
  <si>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</si>
  <si>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</si>
  <si>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</si>
  <si>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</si>
  <si>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</si>
  <si>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</si>
  <si>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</si>
  <si>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</si>
  <si>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</si>
  <si>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</si>
  <si>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</si>
  <si>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</si>
  <si>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</si>
  <si>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</si>
  <si>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</si>
  <si>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</si>
  <si>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</si>
  <si>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</si>
  <si>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</si>
  <si>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</si>
  <si>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</si>
  <si>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</si>
  <si>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</si>
  <si>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</si>
  <si>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</si>
  <si>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</si>
  <si>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</si>
  <si>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</si>
  <si>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</si>
  <si>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</si>
  <si>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</si>
  <si>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</si>
  <si>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</si>
  <si>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</si>
  <si>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</si>
  <si>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</si>
  <si>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</si>
  <si>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</si>
  <si>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</si>
  <si>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</si>
  <si>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</si>
  <si>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</si>
  <si>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</si>
  <si>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</si>
  <si>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</si>
  <si>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</si>
  <si>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</si>
  <si>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</si>
  <si>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</si>
  <si>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</si>
  <si>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</si>
  <si>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</si>
  <si>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</si>
  <si>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</si>
  <si>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</si>
  <si>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</si>
  <si>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</si>
  <si>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</si>
  <si>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</si>
  <si>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</si>
  <si>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</si>
  <si>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</si>
  <si>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</si>
  <si>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</si>
  <si>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</si>
  <si>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</si>
  <si>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</si>
  <si>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</si>
  <si>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</si>
  <si>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</si>
  <si>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</si>
  <si>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</si>
  <si>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</si>
  <si>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</si>
  <si>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</si>
  <si>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</si>
  <si>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</si>
  <si>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</si>
  <si>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</si>
  <si>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</si>
  <si>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</si>
  <si>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</si>
  <si>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</si>
  <si>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</si>
  <si>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</si>
  <si>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</si>
  <si>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</si>
  <si>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</si>
  <si>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</si>
  <si>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</si>
  <si>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</si>
  <si>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</si>
  <si>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</si>
  <si>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</si>
  <si>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</si>
  <si>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</si>
  <si>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</si>
  <si>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</si>
  <si>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</si>
  <si>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</si>
  <si>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</si>
  <si>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</si>
  <si>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</si>
  <si>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</si>
  <si>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</si>
  <si>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</si>
  <si>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</si>
  <si>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</si>
  <si>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</si>
  <si>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</si>
  <si>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</si>
  <si>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</si>
  <si>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</si>
  <si>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</si>
  <si>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</si>
  <si>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</si>
  <si>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</si>
  <si>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</si>
  <si>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</si>
  <si>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</si>
  <si>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</si>
  <si>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</si>
  <si>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</si>
  <si>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</si>
  <si>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</si>
  <si>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</si>
  <si>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</si>
  <si>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</si>
  <si>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</si>
  <si>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</si>
  <si>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</si>
  <si>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</si>
  <si>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</si>
  <si>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</si>
  <si>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</si>
  <si>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</si>
  <si>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</si>
  <si>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</si>
  <si>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</si>
  <si>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</si>
  <si>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</si>
  <si>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</si>
  <si>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</si>
  <si>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</si>
  <si>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</si>
  <si>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</si>
  <si>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</si>
  <si>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</si>
  <si>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</si>
  <si>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</si>
  <si>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</si>
  <si>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</si>
  <si>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</si>
  <si>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</si>
  <si>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</si>
  <si>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</si>
  <si>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</si>
  <si>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</si>
  <si>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</si>
  <si>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</si>
  <si>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</si>
  <si>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</si>
  <si>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</si>
  <si>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</si>
  <si>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</si>
  <si>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</si>
  <si>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</si>
  <si>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</si>
  <si>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</si>
  <si>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</si>
  <si>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</si>
  <si>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</si>
  <si>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</si>
  <si>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</si>
  <si>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</si>
  <si>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</si>
  <si>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</si>
  <si>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</si>
  <si>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</si>
  <si>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</si>
  <si>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</si>
  <si>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</si>
  <si>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</si>
  <si>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</si>
  <si>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</si>
  <si>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</si>
  <si>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</si>
  <si>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</si>
  <si>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</si>
  <si>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</si>
  <si>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</si>
  <si>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</si>
  <si>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</si>
  <si>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</si>
  <si>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</si>
  <si>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</si>
  <si>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</si>
  <si>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</si>
  <si>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</si>
  <si>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</si>
  <si>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</si>
  <si>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</si>
  <si>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</si>
  <si>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</si>
  <si>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</si>
  <si>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</si>
  <si>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</si>
  <si>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</si>
  <si>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</si>
  <si>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</si>
  <si>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</si>
  <si>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</si>
  <si>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</si>
  <si>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</si>
  <si>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</si>
  <si>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</si>
  <si>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</si>
  <si>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</si>
  <si>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</si>
  <si>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</si>
  <si>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</si>
  <si>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</si>
  <si>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</si>
  <si>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</si>
  <si>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</si>
  <si>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</si>
  <si>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</si>
  <si>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</si>
  <si>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</si>
  <si>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</si>
  <si>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</si>
  <si>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</si>
  <si>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</si>
  <si>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</si>
  <si>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</si>
  <si>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</si>
  <si>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</si>
  <si>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</si>
  <si>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</si>
  <si>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</si>
  <si>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</si>
  <si>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</si>
  <si>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</si>
  <si>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</si>
  <si>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</si>
  <si>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</si>
  <si>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</si>
  <si>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</si>
  <si>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</si>
  <si>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</si>
  <si>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</si>
  <si>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</si>
  <si>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</si>
  <si>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</si>
  <si>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</si>
  <si>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</si>
  <si>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</si>
  <si>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</si>
  <si>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</si>
  <si>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</si>
  <si>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</si>
  <si>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</si>
  <si>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</si>
  <si>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</si>
  <si>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</si>
  <si>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</si>
  <si>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</si>
  <si>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</si>
  <si>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</si>
  <si>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</si>
  <si>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</si>
  <si>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</si>
  <si>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</si>
  <si>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</si>
  <si>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</si>
  <si>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</si>
  <si>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</si>
  <si>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</si>
  <si>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</si>
  <si>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</si>
  <si>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</si>
  <si>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</si>
  <si>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</si>
  <si>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</si>
  <si>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</si>
  <si>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</si>
  <si>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</si>
  <si>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</si>
  <si>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</si>
  <si>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</si>
  <si>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</si>
  <si>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</si>
  <si>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</si>
  <si>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</si>
  <si>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</si>
  <si>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</si>
  <si>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</si>
  <si>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</si>
  <si>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</si>
  <si>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</si>
  <si>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</si>
  <si>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</si>
  <si>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</si>
  <si>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</si>
  <si>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</si>
  <si>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</si>
  <si>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</si>
  <si>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</si>
  <si>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</si>
  <si>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</si>
  <si>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</si>
  <si>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</si>
  <si>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</si>
  <si>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</si>
  <si>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</si>
  <si>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</si>
  <si>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</si>
  <si>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</si>
  <si>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</si>
  <si>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</si>
  <si>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</si>
  <si>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</si>
  <si>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</si>
  <si>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</si>
  <si>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</si>
  <si>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</si>
  <si>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</si>
  <si>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</si>
  <si>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</si>
  <si>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</si>
  <si>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</si>
  <si>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</si>
  <si>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</si>
  <si>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</si>
  <si>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</si>
  <si>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</si>
  <si>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</si>
  <si>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</si>
  <si>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</si>
  <si>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</si>
  <si>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</si>
  <si>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</si>
  <si>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</si>
  <si>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</si>
  <si>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</si>
  <si>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</si>
  <si>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</si>
  <si>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</si>
  <si>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</si>
  <si>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</si>
  <si>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</si>
  <si>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</si>
  <si>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</si>
  <si>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</si>
  <si>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</si>
  <si>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</si>
  <si>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</si>
  <si>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</si>
  <si>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</si>
  <si>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</si>
  <si>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</si>
  <si>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</si>
  <si>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</si>
  <si>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</si>
  <si>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</si>
  <si>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</si>
  <si>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</si>
  <si>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</si>
  <si>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</si>
  <si>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</si>
  <si>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</si>
  <si>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</si>
  <si>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</si>
  <si>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</si>
  <si>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</si>
  <si>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</si>
  <si>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</si>
  <si>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</si>
  <si>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</si>
  <si>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</si>
  <si>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</si>
  <si>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</si>
  <si>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</si>
  <si>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</si>
  <si>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</si>
  <si>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</si>
  <si>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</si>
  <si>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</si>
  <si>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</si>
  <si>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</si>
  <si>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</si>
  <si>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</si>
  <si>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</si>
  <si>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</si>
  <si>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</si>
  <si>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</si>
  <si>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</si>
  <si>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</si>
  <si>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</si>
  <si>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</si>
  <si>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</si>
  <si>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</si>
  <si>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</si>
  <si>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</si>
  <si>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</si>
  <si>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</si>
  <si>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</si>
  <si>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</si>
  <si>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</si>
  <si>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</si>
  <si>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</si>
  <si>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</si>
  <si>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</si>
  <si>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</si>
  <si>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</si>
  <si>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</si>
  <si>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</si>
  <si>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</si>
  <si>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</si>
  <si>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</si>
  <si>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</si>
  <si>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</si>
  <si>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</si>
  <si>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</si>
  <si>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</si>
  <si>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</si>
  <si>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</si>
  <si>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</si>
  <si>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</si>
  <si>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</si>
  <si>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</si>
  <si>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</si>
  <si>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</si>
  <si>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</si>
  <si>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</si>
  <si>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</si>
  <si>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</si>
  <si>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</si>
  <si>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</si>
  <si>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</si>
  <si>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</si>
  <si>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</si>
  <si>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</si>
  <si>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</si>
  <si>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</si>
  <si>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</si>
  <si>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</si>
  <si>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</si>
  <si>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</si>
  <si>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</si>
  <si>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</si>
  <si>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</si>
  <si>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</si>
  <si>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</si>
  <si>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</si>
  <si>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</si>
  <si>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</si>
  <si>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</si>
  <si>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</si>
  <si>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</si>
  <si>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</si>
  <si>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</si>
  <si>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</si>
  <si>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</si>
  <si>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</si>
  <si>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</si>
  <si>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</si>
  <si>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</si>
  <si>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</si>
  <si>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</si>
  <si>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</si>
  <si>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</si>
  <si>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</si>
  <si>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</si>
  <si>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</si>
  <si>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</si>
  <si>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</si>
  <si>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</si>
  <si>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</si>
  <si>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</si>
  <si>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</si>
  <si>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</si>
  <si>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</si>
  <si>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</si>
  <si>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</si>
  <si>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</si>
  <si>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</si>
  <si>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</si>
  <si>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</si>
  <si>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</si>
  <si>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</si>
  <si>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</si>
  <si>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</si>
  <si>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</si>
  <si>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</si>
  <si>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</si>
  <si>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</si>
  <si>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</si>
  <si>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</si>
  <si>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</si>
  <si>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</si>
  <si>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</si>
  <si>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</si>
  <si>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</si>
  <si>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</si>
  <si>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</si>
  <si>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</si>
  <si>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</si>
  <si>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</si>
  <si>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</si>
  <si>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</si>
  <si>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</si>
  <si>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</si>
  <si>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</si>
  <si>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</si>
  <si>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</si>
  <si>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</si>
  <si>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</si>
  <si>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</si>
  <si>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</si>
  <si>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</si>
  <si>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</si>
  <si>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</si>
  <si>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</si>
  <si>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</si>
  <si>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</si>
  <si>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</si>
  <si>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</si>
  <si>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</si>
  <si>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</si>
  <si>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</si>
  <si>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</si>
  <si>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</si>
  <si>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</si>
  <si>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</si>
  <si>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</si>
  <si>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</si>
  <si>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</si>
  <si>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</si>
  <si>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</si>
  <si>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</si>
  <si>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</si>
  <si>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</si>
  <si>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</si>
  <si>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</si>
  <si>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</si>
  <si>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</si>
  <si>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</si>
  <si>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</si>
  <si>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</si>
  <si>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</si>
  <si>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</si>
  <si>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</si>
  <si>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</si>
  <si>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</si>
  <si>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</si>
  <si>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</si>
  <si>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</si>
  <si>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</si>
  <si>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</si>
  <si>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</si>
  <si>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</si>
  <si>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</si>
  <si>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</si>
  <si>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</si>
  <si>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</si>
  <si>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</si>
  <si>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</si>
  <si>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</si>
  <si>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</si>
  <si>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</si>
  <si>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</si>
  <si>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</si>
  <si>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</si>
  <si>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</si>
  <si>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</si>
  <si>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</si>
  <si>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</si>
  <si>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</si>
  <si>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</si>
  <si>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</si>
  <si>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</si>
  <si>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</si>
  <si>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</si>
  <si>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</si>
  <si>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</si>
  <si>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</si>
  <si>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</si>
  <si>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</si>
  <si>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</si>
  <si>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</si>
  <si>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</si>
  <si>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</si>
  <si>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</si>
  <si>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</si>
  <si>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</si>
  <si>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</si>
  <si>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</si>
  <si>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</si>
  <si>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</si>
  <si>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</si>
  <si>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</si>
  <si>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</si>
  <si>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</si>
  <si>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</si>
  <si>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</si>
  <si>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</si>
  <si>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</si>
  <si>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</si>
  <si>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</si>
  <si>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</si>
  <si>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</si>
  <si>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</si>
  <si>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</si>
  <si>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</si>
  <si>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</si>
  <si>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</si>
  <si>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</si>
  <si>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</si>
  <si>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</si>
  <si>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</si>
  <si>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</si>
  <si>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</si>
  <si>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</si>
  <si>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</si>
  <si>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</si>
  <si>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</si>
  <si>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</si>
  <si>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</si>
  <si>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</si>
  <si>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</si>
  <si>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</si>
  <si>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</si>
  <si>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</si>
  <si>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</si>
  <si>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</si>
  <si>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</si>
  <si>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</si>
  <si>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</si>
  <si>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</si>
  <si>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</si>
  <si>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</si>
  <si>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</si>
  <si>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</si>
  <si>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</si>
  <si>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</si>
  <si>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</si>
  <si>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</si>
  <si>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</si>
  <si>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</si>
  <si>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</si>
  <si>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</si>
  <si>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</si>
  <si>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</si>
  <si>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</si>
  <si>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</si>
  <si>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</si>
  <si>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</si>
  <si>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</si>
  <si>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</si>
  <si>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</si>
  <si>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</si>
  <si>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</si>
  <si>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</si>
  <si>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</si>
  <si>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</si>
  <si>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</si>
  <si>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</si>
  <si>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</si>
  <si>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</si>
  <si>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</si>
  <si>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</si>
  <si>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</si>
  <si>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</si>
  <si>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</si>
  <si>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</si>
  <si>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</si>
  <si>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</si>
  <si>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</si>
  <si>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</si>
  <si>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</si>
  <si>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</si>
  <si>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</si>
  <si>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</si>
  <si>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</si>
  <si>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</si>
  <si>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</si>
  <si>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</si>
  <si>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</si>
  <si>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</si>
  <si>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</si>
  <si>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</si>
  <si>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</si>
  <si>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</si>
  <si>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</si>
  <si>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</si>
  <si>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</si>
  <si>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</si>
  <si>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</si>
  <si>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</si>
  <si>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</si>
  <si>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</si>
  <si>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</si>
  <si>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</si>
  <si>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</si>
  <si>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</si>
  <si>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</si>
  <si>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</si>
  <si>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</si>
  <si>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</si>
  <si>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</si>
  <si>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</si>
  <si>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</si>
  <si>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</si>
  <si>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</si>
  <si>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</si>
  <si>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</si>
  <si>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</si>
  <si>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</si>
  <si>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</si>
  <si>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</si>
  <si>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</si>
  <si>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</si>
  <si>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</si>
  <si>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</si>
  <si>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</si>
  <si>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</si>
  <si>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</si>
  <si>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</si>
  <si>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</si>
  <si>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</si>
  <si>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</si>
  <si>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</si>
  <si>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</si>
  <si>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</si>
  <si>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</si>
  <si>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</si>
  <si>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</si>
  <si>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</si>
  <si>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</si>
  <si>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</si>
  <si>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</si>
  <si>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</si>
  <si>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</si>
  <si>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</si>
  <si>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</si>
  <si>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</si>
  <si>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</si>
  <si>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</si>
  <si>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</si>
  <si>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</si>
  <si>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</si>
  <si>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</si>
  <si>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</si>
  <si>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</si>
  <si>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</si>
  <si>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</si>
  <si>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</si>
  <si>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</si>
  <si>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</si>
  <si>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</si>
  <si>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</si>
  <si>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</si>
  <si>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</si>
  <si>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</si>
  <si>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</si>
  <si>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</si>
  <si>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</si>
  <si>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</si>
  <si>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</si>
  <si>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</si>
  <si>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</si>
  <si>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</si>
  <si>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</si>
  <si>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</si>
  <si>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</si>
  <si>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</si>
  <si>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</si>
  <si>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</si>
  <si>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</si>
  <si>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</si>
  <si>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</si>
  <si>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</si>
  <si>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</si>
  <si>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</si>
  <si>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</si>
  <si>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</si>
  <si>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</si>
  <si>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</si>
  <si>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</si>
  <si>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</si>
  <si>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</si>
  <si>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</si>
  <si>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</si>
  <si>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</si>
  <si>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</si>
  <si>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</si>
  <si>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</si>
  <si>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</si>
  <si>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</si>
  <si>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</si>
  <si>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</si>
  <si>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</si>
  <si>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</si>
  <si>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</si>
  <si>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</si>
  <si>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</si>
  <si>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</si>
  <si>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</si>
  <si>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</si>
  <si>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</si>
  <si>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</si>
  <si>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</si>
  <si>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</si>
  <si>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</si>
  <si>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</si>
  <si>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</si>
  <si>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</si>
  <si>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</si>
  <si>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</si>
  <si>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</si>
  <si>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</si>
  <si>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</si>
  <si>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</si>
  <si>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</si>
  <si>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</si>
  <si>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</si>
  <si>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</si>
  <si>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</si>
  <si>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</si>
  <si>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</si>
  <si>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</si>
  <si>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</si>
  <si>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</si>
  <si>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</si>
  <si>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</si>
  <si>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</si>
  <si>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</si>
  <si>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</si>
  <si>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</si>
  <si>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</si>
  <si>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</si>
  <si>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</si>
  <si>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</si>
  <si>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</si>
  <si>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</si>
  <si>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</si>
  <si>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</si>
  <si>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</si>
  <si>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</si>
  <si>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</si>
  <si>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</si>
  <si>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</si>
  <si>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</si>
  <si>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</si>
  <si>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</si>
  <si>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</si>
  <si>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</si>
  <si>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</si>
  <si>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</si>
  <si>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</si>
  <si>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</si>
  <si>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</si>
  <si>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</si>
  <si>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</si>
  <si>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</si>
  <si>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</si>
  <si>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</si>
  <si>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</si>
  <si>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</si>
  <si>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</si>
  <si>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</si>
  <si>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</si>
  <si>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</si>
  <si>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</si>
  <si>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</si>
  <si>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</si>
  <si>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</si>
  <si>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</si>
  <si>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</si>
  <si>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</si>
  <si>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</si>
  <si>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</si>
  <si>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</si>
  <si>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</si>
  <si>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</si>
  <si>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</si>
  <si>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</si>
  <si>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</si>
  <si>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</si>
  <si>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</si>
  <si>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</si>
  <si>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</si>
  <si>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</si>
  <si>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</si>
  <si>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</si>
  <si>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</si>
  <si>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</si>
  <si>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</si>
  <si>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</si>
  <si>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</si>
  <si>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</si>
  <si>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</si>
  <si>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</si>
  <si>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</si>
  <si>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</si>
  <si>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</si>
  <si>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</si>
  <si>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</si>
  <si>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</si>
  <si>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</si>
  <si>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</si>
  <si>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</si>
  <si>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</si>
  <si>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</si>
  <si>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</si>
  <si>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</si>
  <si>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</si>
  <si>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</si>
  <si>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</si>
  <si>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</si>
  <si>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</si>
  <si>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</si>
  <si>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</si>
  <si>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</si>
  <si>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</si>
  <si>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</si>
  <si>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</si>
  <si>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</si>
  <si>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</si>
  <si>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</si>
  <si>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</si>
  <si>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</si>
  <si>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</si>
  <si>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</si>
  <si>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</si>
  <si>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</si>
  <si>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</si>
  <si>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</si>
  <si>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</si>
  <si>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</si>
  <si>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</si>
  <si>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</si>
  <si>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</si>
  <si>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</si>
  <si>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</si>
  <si>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</si>
  <si>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</si>
  <si>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</si>
  <si>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</si>
  <si>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</si>
  <si>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</si>
  <si>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</si>
  <si>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</si>
  <si>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</si>
  <si>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</si>
  <si>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</si>
  <si>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</si>
  <si>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</si>
  <si>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</si>
  <si>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</si>
  <si>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</si>
  <si>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</si>
  <si>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</si>
  <si>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</si>
  <si>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</si>
  <si>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</si>
  <si>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</si>
  <si>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</si>
  <si>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</si>
  <si>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</si>
  <si>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</si>
  <si>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</si>
  <si>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</si>
  <si>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</si>
  <si>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</si>
  <si>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</si>
  <si>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</si>
  <si>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</si>
  <si>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</si>
  <si>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</si>
  <si>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</si>
  <si>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</si>
  <si>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</si>
  <si>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</si>
  <si>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</si>
  <si>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</si>
  <si>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</si>
  <si>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</si>
  <si>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</si>
  <si>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</si>
  <si>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</si>
  <si>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</si>
  <si>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</si>
  <si>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</si>
  <si>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</si>
  <si>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</si>
  <si>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</si>
  <si>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</si>
  <si>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</si>
  <si>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</si>
  <si>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</si>
  <si>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</si>
  <si>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</si>
  <si>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</si>
  <si>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</si>
  <si>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</si>
  <si>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</si>
  <si>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</si>
  <si>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</si>
  <si>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</si>
  <si>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</si>
  <si>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</si>
  <si>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</si>
  <si>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</si>
  <si>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</si>
  <si>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</si>
  <si>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</si>
  <si>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</si>
  <si>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</si>
  <si>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</si>
  <si>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</si>
  <si>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</si>
  <si>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</si>
  <si>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</si>
  <si>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</si>
  <si>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</si>
  <si>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</si>
  <si>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</si>
  <si>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</si>
  <si>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</si>
  <si>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</si>
  <si>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</si>
  <si>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</si>
  <si>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</si>
  <si>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</si>
  <si>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</si>
  <si>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</si>
  <si>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</si>
  <si>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</si>
  <si>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</si>
  <si>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</si>
  <si>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</si>
  <si>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</si>
  <si>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</si>
  <si>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</si>
  <si>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</si>
  <si>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</si>
  <si>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</si>
  <si>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</si>
  <si>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</si>
  <si>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</si>
  <si>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</si>
  <si>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</si>
  <si>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</si>
  <si>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</si>
  <si>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</si>
  <si>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</si>
  <si>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</si>
  <si>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</si>
  <si>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</si>
  <si>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</si>
  <si>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</si>
  <si>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</si>
  <si>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</si>
  <si>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</si>
  <si>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</si>
  <si>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</si>
  <si>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</si>
  <si>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</si>
  <si>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</si>
  <si>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</si>
  <si>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</si>
  <si>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</si>
  <si>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</si>
  <si>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</si>
  <si>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</si>
  <si>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</si>
  <si>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</si>
  <si>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</si>
  <si>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</si>
  <si>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</si>
  <si>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</si>
  <si>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</si>
  <si>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</si>
  <si>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</si>
  <si>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</si>
  <si>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</si>
  <si>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</si>
  <si>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</si>
  <si>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</si>
  <si>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</si>
  <si>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</si>
  <si>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</si>
  <si>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</si>
  <si>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</si>
  <si>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</si>
  <si>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</si>
  <si>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</si>
  <si>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</si>
  <si>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</si>
  <si>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</si>
  <si>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</si>
  <si>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</si>
  <si>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</si>
  <si>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</si>
  <si>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</si>
  <si>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</si>
  <si>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</si>
  <si>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</si>
  <si>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</si>
  <si>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</si>
  <si>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</si>
  <si>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</si>
  <si>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</si>
  <si>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</si>
  <si>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</si>
  <si>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</si>
  <si>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</si>
  <si>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</si>
  <si>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</si>
  <si>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</si>
  <si>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</si>
  <si>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</si>
  <si>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</si>
  <si>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</si>
  <si>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</si>
  <si>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</si>
  <si>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</si>
  <si>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</si>
  <si>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</si>
  <si>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</si>
  <si>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</si>
  <si>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</si>
  <si>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</si>
  <si>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</si>
  <si>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</si>
  <si>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</si>
  <si>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</si>
  <si>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</si>
  <si>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</si>
  <si>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</si>
  <si>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</si>
  <si>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</si>
  <si>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</si>
  <si>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</si>
  <si>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</si>
  <si>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</si>
  <si>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</si>
  <si>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</si>
  <si>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</si>
  <si>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</si>
  <si>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</si>
  <si>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</si>
  <si>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</si>
  <si>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</si>
  <si>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</si>
  <si>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</si>
  <si>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</si>
  <si>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</si>
  <si>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</si>
  <si>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</si>
  <si>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</si>
  <si>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</si>
  <si>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</si>
  <si>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</si>
  <si>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</si>
  <si>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</si>
  <si>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</si>
  <si>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</si>
  <si>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</si>
  <si>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</si>
  <si>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</si>
  <si>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</si>
  <si>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</si>
  <si>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</si>
  <si>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</si>
  <si>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</si>
  <si>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</si>
  <si>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</si>
  <si>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</si>
  <si>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</si>
  <si>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</si>
  <si>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</si>
  <si>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</si>
  <si>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</si>
  <si>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</si>
  <si>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</si>
  <si>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</si>
  <si>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</si>
  <si>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</si>
  <si>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</si>
  <si>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</si>
  <si>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</si>
  <si>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</si>
  <si>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</si>
  <si>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</si>
  <si>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</si>
  <si>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</si>
  <si>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</si>
  <si>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</si>
  <si>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</si>
  <si>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</si>
  <si>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</si>
  <si>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</si>
  <si>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</si>
  <si>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</si>
  <si>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</si>
  <si>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</si>
  <si>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</si>
  <si>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</si>
  <si>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</si>
  <si>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</si>
  <si>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</si>
  <si>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</si>
  <si>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</si>
  <si>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</si>
  <si>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</si>
  <si>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</si>
  <si>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</si>
  <si>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</si>
  <si>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</si>
  <si>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</si>
  <si>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</si>
  <si>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</si>
  <si>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</si>
  <si>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</si>
  <si>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</si>
  <si>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</si>
  <si>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</si>
  <si>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</si>
  <si>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</si>
  <si>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</si>
  <si>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</si>
  <si>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</si>
  <si>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</si>
  <si>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</si>
  <si>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</si>
  <si>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</si>
  <si>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</si>
  <si>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</si>
  <si>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</si>
  <si>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</si>
  <si>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</si>
  <si>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</si>
  <si>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</si>
  <si>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</si>
  <si>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</si>
  <si>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</si>
  <si>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</si>
  <si>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</si>
  <si>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</si>
  <si>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</si>
  <si>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</si>
  <si>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</si>
  <si>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</si>
  <si>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</si>
  <si>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</si>
  <si>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</si>
  <si>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</si>
  <si>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</si>
  <si>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</si>
  <si>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</si>
  <si>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</si>
  <si>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</si>
  <si>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</si>
  <si>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</si>
  <si>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</si>
  <si>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</si>
  <si>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</si>
  <si>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</si>
  <si>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</si>
  <si>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</si>
  <si>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</si>
  <si>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</si>
  <si>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</si>
  <si>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</si>
  <si>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</si>
  <si>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</si>
  <si>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</si>
  <si>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</si>
  <si>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</si>
  <si>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</si>
  <si>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</si>
  <si>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</si>
  <si>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</si>
  <si>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</si>
  <si>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</si>
  <si>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</si>
  <si>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</si>
  <si>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</si>
  <si>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</si>
  <si>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</si>
  <si>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</si>
  <si>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</si>
  <si>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</si>
  <si>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</si>
  <si>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</si>
  <si>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</si>
  <si>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</si>
  <si>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</si>
  <si>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</si>
  <si>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</si>
  <si>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</si>
  <si>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</si>
  <si>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</si>
  <si>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</si>
  <si>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</si>
  <si>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</si>
  <si>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</si>
  <si>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</si>
  <si>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</si>
  <si>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</si>
  <si>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</si>
  <si>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</si>
  <si>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</si>
  <si>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</si>
  <si>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</si>
  <si>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</si>
  <si>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</si>
  <si>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</si>
  <si>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</si>
  <si>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</si>
  <si>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</si>
  <si>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</si>
  <si>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</si>
  <si>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</si>
  <si>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</si>
  <si>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</si>
  <si>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</si>
  <si>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</si>
  <si>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</si>
  <si>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</si>
  <si>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</si>
  <si>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</si>
  <si>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</si>
  <si>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</si>
  <si>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</si>
  <si>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</si>
  <si>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</si>
  <si>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</si>
  <si>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</si>
  <si>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</si>
  <si>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</si>
  <si>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</si>
  <si>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</si>
  <si>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</si>
  <si>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</si>
  <si>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</si>
  <si>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</si>
  <si>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</si>
  <si>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</si>
  <si>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</si>
  <si>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</si>
  <si>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</si>
  <si>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</si>
  <si>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</si>
  <si>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</si>
  <si>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</si>
  <si>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</si>
  <si>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</si>
  <si>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</si>
  <si>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</si>
  <si>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</si>
  <si>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</si>
  <si>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</si>
  <si>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</si>
  <si>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</si>
  <si>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</si>
  <si>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</si>
  <si>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</si>
  <si>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</si>
  <si>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</si>
  <si>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</si>
  <si>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</si>
  <si>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</si>
  <si>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</si>
  <si>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</si>
  <si>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</si>
  <si>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</si>
  <si>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</si>
  <si>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</si>
  <si>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</si>
  <si>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</si>
  <si>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</si>
  <si>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</si>
  <si>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</si>
  <si>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</si>
  <si>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</si>
  <si>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</si>
  <si>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</si>
  <si>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</si>
  <si>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</si>
  <si>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</si>
  <si>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</si>
  <si>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</si>
  <si>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</si>
  <si>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</si>
  <si>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</si>
  <si>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</si>
  <si>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</si>
  <si>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</si>
  <si>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</si>
  <si>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</si>
  <si>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</si>
  <si>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</si>
  <si>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</si>
  <si>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</si>
  <si>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</si>
  <si>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</si>
  <si>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</si>
  <si>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</si>
  <si>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</si>
  <si>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</si>
  <si>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</si>
  <si>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</si>
  <si>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</si>
  <si>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</si>
  <si>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</si>
  <si>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</si>
  <si>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</si>
  <si>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</si>
  <si>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</si>
  <si>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</si>
  <si>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</si>
  <si>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</si>
  <si>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</si>
  <si>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</si>
  <si>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</si>
  <si>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</si>
  <si>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</si>
  <si>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</si>
  <si>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</si>
  <si>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</si>
  <si>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</si>
  <si>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</si>
  <si>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</si>
  <si>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</si>
  <si>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</si>
  <si>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</si>
  <si>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</si>
  <si>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</si>
  <si>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</si>
  <si>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</si>
  <si>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</si>
  <si>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</si>
  <si>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</si>
  <si>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</si>
  <si>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</si>
  <si>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</si>
  <si>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</si>
  <si>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</si>
  <si>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</si>
  <si>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</si>
  <si>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</si>
  <si>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</si>
  <si>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</si>
  <si>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</si>
  <si>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</si>
  <si>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</si>
  <si>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</si>
  <si>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</si>
  <si>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</si>
  <si>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</si>
  <si>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</si>
  <si>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</si>
  <si>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</si>
  <si>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</si>
  <si>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</si>
  <si>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</si>
  <si>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</si>
  <si>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</si>
  <si>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</si>
  <si>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</si>
  <si>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</si>
  <si>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</si>
  <si>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</si>
  <si>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</si>
  <si>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</si>
  <si>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</si>
  <si>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</si>
  <si>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</si>
  <si>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</si>
  <si>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</si>
  <si>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</si>
  <si>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</si>
  <si>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</si>
  <si>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</si>
  <si>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</si>
  <si>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</si>
  <si>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</si>
  <si>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</si>
  <si>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</si>
  <si>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</si>
  <si>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</si>
  <si>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</si>
  <si>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</si>
  <si>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</si>
  <si>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</si>
  <si>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</si>
  <si>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</si>
  <si>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</si>
  <si>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</si>
  <si>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</si>
  <si>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</si>
  <si>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</si>
  <si>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</si>
  <si>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</si>
  <si>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</si>
  <si>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</si>
  <si>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</si>
  <si>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</si>
  <si>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</si>
  <si>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</si>
  <si>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</si>
  <si>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</si>
  <si>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</si>
  <si>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</si>
  <si>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</si>
  <si>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</si>
  <si>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</si>
  <si>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</si>
  <si>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</si>
  <si>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</si>
  <si>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</si>
  <si>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</si>
  <si>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</si>
  <si>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</si>
  <si>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</si>
  <si>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</si>
  <si>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</si>
  <si>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</si>
  <si>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</si>
  <si>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</si>
  <si>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</si>
  <si>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</si>
  <si>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</si>
  <si>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</si>
  <si>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</si>
  <si>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</si>
  <si>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</si>
  <si>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</si>
  <si>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</si>
  <si>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</si>
  <si>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</si>
  <si>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</si>
  <si>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</si>
  <si>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</si>
  <si>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</si>
  <si>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</si>
  <si>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</si>
  <si>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</si>
  <si>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</si>
  <si>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</si>
  <si>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</si>
  <si>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</si>
  <si>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</si>
  <si>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</si>
  <si>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</si>
  <si>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</si>
  <si>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</si>
  <si>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</si>
  <si>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</si>
  <si>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</si>
  <si>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</si>
  <si>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</si>
  <si>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</si>
  <si>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</si>
  <si>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</si>
  <si>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</si>
  <si>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</si>
  <si>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</si>
  <si>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</si>
  <si>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</si>
  <si>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</si>
  <si>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</si>
  <si>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</si>
  <si>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</si>
  <si>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</si>
  <si>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</si>
  <si>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</si>
  <si>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</si>
  <si>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</si>
  <si>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</si>
  <si>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</si>
  <si>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</si>
  <si>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</si>
  <si>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</si>
  <si>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</si>
  <si>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</si>
  <si>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</si>
  <si>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</si>
  <si>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</si>
  <si>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</si>
  <si>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</si>
  <si>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</si>
  <si>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</si>
  <si>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</si>
  <si>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</si>
  <si>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</si>
  <si>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</si>
  <si>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</si>
  <si>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</si>
  <si>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</si>
  <si>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</si>
  <si>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</si>
  <si>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</si>
  <si>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</si>
  <si>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</si>
  <si>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</si>
  <si>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</si>
  <si>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</si>
  <si>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</si>
  <si>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</si>
  <si>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</si>
  <si>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</si>
  <si>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</si>
  <si>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</si>
  <si>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</si>
  <si>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</si>
  <si>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</si>
  <si>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</si>
  <si>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</si>
  <si>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</si>
  <si>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</si>
  <si>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</si>
  <si>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</si>
  <si>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</si>
  <si>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</si>
  <si>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</si>
  <si>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</si>
  <si>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</si>
  <si>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</si>
  <si>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</si>
  <si>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</si>
  <si>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</si>
  <si>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</si>
  <si>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</si>
  <si>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</si>
  <si>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</si>
  <si>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</si>
  <si>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</si>
  <si>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</si>
  <si>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</si>
  <si>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</si>
  <si>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</si>
  <si>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</si>
  <si>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</si>
  <si>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</si>
  <si>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</si>
  <si>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</si>
  <si>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</si>
  <si>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</si>
  <si>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</si>
  <si>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</si>
  <si>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</si>
  <si>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</si>
  <si>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</si>
  <si>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</si>
  <si>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</si>
  <si>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</si>
  <si>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</si>
  <si>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</si>
  <si>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</si>
  <si>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</si>
  <si>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</si>
  <si>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</si>
  <si>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</si>
  <si>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</si>
  <si>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</si>
  <si>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</si>
  <si>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</si>
  <si>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</si>
  <si>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</si>
  <si>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</si>
  <si>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</si>
  <si>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</si>
  <si>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</si>
  <si>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</si>
  <si>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</si>
  <si>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</si>
  <si>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</si>
  <si>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</si>
  <si>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</si>
  <si>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</si>
  <si>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</si>
  <si>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</si>
  <si>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</si>
  <si>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</si>
  <si>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</si>
  <si>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</si>
  <si>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</si>
  <si>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</si>
  <si>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</si>
  <si>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</si>
  <si>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</si>
  <si>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</si>
  <si>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</si>
  <si>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</si>
  <si>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</si>
  <si>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</si>
  <si>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</si>
  <si>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</si>
  <si>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</si>
  <si>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</si>
  <si>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</si>
  <si>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</si>
  <si>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</si>
  <si>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</si>
  <si>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</si>
  <si>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</si>
  <si>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</si>
  <si>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</si>
  <si>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</si>
  <si>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</si>
  <si>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</si>
  <si>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</si>
  <si>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</si>
  <si>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</si>
  <si>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</si>
  <si>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</si>
  <si>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</si>
  <si>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</si>
  <si>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</si>
  <si>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</si>
  <si>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</si>
  <si>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</si>
  <si>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</si>
  <si>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</si>
  <si>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</si>
  <si>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</si>
  <si>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</si>
  <si>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</si>
  <si>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</si>
  <si>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</si>
  <si>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</si>
  <si>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</si>
  <si>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</si>
  <si>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</si>
  <si>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</si>
  <si>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</si>
  <si>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</si>
  <si>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</si>
  <si>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</si>
  <si>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</si>
  <si>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</si>
  <si>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</si>
  <si>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</si>
  <si>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</si>
  <si>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</si>
  <si>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</si>
  <si>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</si>
  <si>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</si>
  <si>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</si>
  <si>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</si>
  <si>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</si>
  <si>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</si>
  <si>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</si>
  <si>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</si>
  <si>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</si>
  <si>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</si>
  <si>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</si>
  <si>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</si>
  <si>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</si>
  <si>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</si>
  <si>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</si>
  <si>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</si>
  <si>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</si>
  <si>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</si>
  <si>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</si>
  <si>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</si>
  <si>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</si>
  <si>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</si>
  <si>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</si>
  <si>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</si>
  <si>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</si>
  <si>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</si>
  <si>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</si>
  <si>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</si>
  <si>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</si>
  <si>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</si>
  <si>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</si>
  <si>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</si>
  <si>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</si>
  <si>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</si>
  <si>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</si>
  <si>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</si>
  <si>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</si>
  <si>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</si>
  <si>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</si>
  <si>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</si>
  <si>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</si>
  <si>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</si>
  <si>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</si>
  <si>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</si>
  <si>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</si>
  <si>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</si>
  <si>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</si>
  <si>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</si>
  <si>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</si>
  <si>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</si>
  <si>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</si>
  <si>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</si>
  <si>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</si>
  <si>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</si>
  <si>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</si>
  <si>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</si>
  <si>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</si>
  <si>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</si>
  <si>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</si>
  <si>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</si>
  <si>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</si>
  <si>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</si>
  <si>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</si>
  <si>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</si>
  <si>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</si>
  <si>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</si>
  <si>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</si>
  <si>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</si>
  <si>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</si>
  <si>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</si>
  <si>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</si>
  <si>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</si>
  <si>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</si>
  <si>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</si>
  <si>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</si>
  <si>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</si>
  <si>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</si>
  <si>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</si>
  <si>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</si>
  <si>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</si>
  <si>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</si>
  <si>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</si>
  <si>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</si>
  <si>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</si>
  <si>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</si>
  <si>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</si>
  <si>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</si>
  <si>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</si>
  <si>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</si>
  <si>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</si>
  <si>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</si>
  <si>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</si>
  <si>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</si>
  <si>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</si>
  <si>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</si>
  <si>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</si>
  <si>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</si>
  <si>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</si>
  <si>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</si>
  <si>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</si>
  <si>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</si>
  <si>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</si>
  <si>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</si>
  <si>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</si>
  <si>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</si>
  <si>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</si>
  <si>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</si>
  <si>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</si>
  <si>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</si>
  <si>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</si>
  <si>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</si>
  <si>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</si>
  <si>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</si>
  <si>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</si>
  <si>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</si>
  <si>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</si>
  <si>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</si>
  <si>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</si>
  <si>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</si>
  <si>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</si>
  <si>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</si>
  <si>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</si>
  <si>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</si>
  <si>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</si>
  <si>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</si>
  <si>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</si>
  <si>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</si>
  <si>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</si>
  <si>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</si>
  <si>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</si>
  <si>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</si>
  <si>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</si>
  <si>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</si>
  <si>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</si>
  <si>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</si>
  <si>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</si>
  <si>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</si>
  <si>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</si>
  <si>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</si>
  <si>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</si>
  <si>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</si>
  <si>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</si>
  <si>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</si>
  <si>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</si>
  <si>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</si>
  <si>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</si>
  <si>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</si>
  <si>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</si>
  <si>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</si>
  <si>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</si>
  <si>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</si>
  <si>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</si>
  <si>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</si>
  <si>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</si>
  <si>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</si>
  <si>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</si>
  <si>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</si>
  <si>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</si>
  <si>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</si>
  <si>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</si>
  <si>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</si>
  <si>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</si>
  <si>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</si>
  <si>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</si>
  <si>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</si>
  <si>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</si>
  <si>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</si>
  <si>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</si>
  <si>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</si>
  <si>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</si>
  <si>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</si>
  <si>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</si>
  <si>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</si>
  <si>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</si>
  <si>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</si>
  <si>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</si>
  <si>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</si>
  <si>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</si>
  <si>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</si>
  <si>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</si>
  <si>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</si>
  <si>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</si>
  <si>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</si>
  <si>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</si>
  <si>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</si>
  <si>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</si>
  <si>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</si>
  <si>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</si>
  <si>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</si>
  <si>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</si>
  <si>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</si>
  <si>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</si>
  <si>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</si>
  <si>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</si>
  <si>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</si>
  <si>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</si>
  <si>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</si>
  <si>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</si>
  <si>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</si>
  <si>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</si>
  <si>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</si>
  <si>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</si>
  <si>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</si>
  <si>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</si>
  <si>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</si>
  <si>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</si>
  <si>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</si>
  <si>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</si>
  <si>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</si>
  <si>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</si>
  <si>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</si>
  <si>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</si>
  <si>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</si>
  <si>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</si>
  <si>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</si>
  <si>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</si>
  <si>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</si>
  <si>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</si>
  <si>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</si>
  <si>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</si>
  <si>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</si>
  <si>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</si>
  <si>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</si>
  <si>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</si>
  <si>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</si>
  <si>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</si>
  <si>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</si>
  <si>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</si>
  <si>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</si>
  <si>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</si>
  <si>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</si>
  <si>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</si>
  <si>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</si>
  <si>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</si>
  <si>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</si>
  <si>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</si>
  <si>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</si>
  <si>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</si>
  <si>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</si>
  <si>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</si>
  <si>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</si>
  <si>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</si>
  <si>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</si>
  <si>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</si>
  <si>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</si>
  <si>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</si>
  <si>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</si>
  <si>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</si>
  <si>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</si>
  <si>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</si>
  <si>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</si>
  <si>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</si>
  <si>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</si>
  <si>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</si>
  <si>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</si>
  <si>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</si>
  <si>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</si>
  <si>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</si>
  <si>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</si>
  <si>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</si>
  <si>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</si>
  <si>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</si>
  <si>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</si>
  <si>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</si>
  <si>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</si>
  <si>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</si>
  <si>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</si>
  <si>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</si>
  <si>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</si>
  <si>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</si>
  <si>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</si>
  <si>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</si>
  <si>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</si>
  <si>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</si>
  <si>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</si>
  <si>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</si>
  <si>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</si>
  <si>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</si>
  <si>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</si>
  <si>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</si>
  <si>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</si>
  <si>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</si>
  <si>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</si>
  <si>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</si>
  <si>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</si>
  <si>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</si>
  <si>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</si>
  <si>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</si>
  <si>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</si>
  <si>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</si>
  <si>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</si>
  <si>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</si>
  <si>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</si>
  <si>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</si>
  <si>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</si>
  <si>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</si>
  <si>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</si>
  <si>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</si>
  <si>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</si>
  <si>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</si>
  <si>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</si>
  <si>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</si>
  <si>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</si>
  <si>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</si>
  <si>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</si>
  <si>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</si>
  <si>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</si>
  <si>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</si>
  <si>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</si>
  <si>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</si>
  <si>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</si>
  <si>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</si>
  <si>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</si>
  <si>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</si>
  <si>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</si>
  <si>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</si>
  <si>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</si>
  <si>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</si>
  <si>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</si>
  <si>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</si>
  <si>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</si>
  <si>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</si>
  <si>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</si>
  <si>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</si>
  <si>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</si>
  <si>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</si>
  <si>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</si>
  <si>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</si>
  <si>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</si>
  <si>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</si>
  <si>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</si>
  <si>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</si>
  <si>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</si>
  <si>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</si>
  <si>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</si>
  <si>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</si>
  <si>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</si>
  <si>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</si>
  <si>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</si>
  <si>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</si>
  <si>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</si>
  <si>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</si>
  <si>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</si>
  <si>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</si>
  <si>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</si>
  <si>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</si>
  <si>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</si>
  <si>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</si>
  <si>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</si>
  <si>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</si>
  <si>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</si>
  <si>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</si>
  <si>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</si>
  <si>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</si>
  <si>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</si>
  <si>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</si>
  <si>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</si>
  <si>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</si>
  <si>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</si>
  <si>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</si>
  <si>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</si>
  <si>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</si>
  <si>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</si>
  <si>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</si>
  <si>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</si>
  <si>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</si>
  <si>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</si>
  <si>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</si>
  <si>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</si>
  <si>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</si>
  <si>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</si>
  <si>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</si>
  <si>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</si>
  <si>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</si>
  <si>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</si>
  <si>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</si>
  <si>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</si>
  <si>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</si>
  <si>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</si>
  <si>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</si>
  <si>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</si>
  <si>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</si>
  <si>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</si>
  <si>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</si>
  <si>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</si>
  <si>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</si>
  <si>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</si>
  <si>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</si>
  <si>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</si>
  <si>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</si>
  <si>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</si>
  <si>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</si>
  <si>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</si>
  <si>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</si>
  <si>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</si>
  <si>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</si>
  <si>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</si>
  <si>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</si>
  <si>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</si>
  <si>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</si>
  <si>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</si>
  <si>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</si>
  <si>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</si>
  <si>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</si>
  <si>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</si>
  <si>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</si>
  <si>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</si>
  <si>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</si>
  <si>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</si>
  <si>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</si>
  <si>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</si>
  <si>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</si>
  <si>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</si>
  <si>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</si>
  <si>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</si>
  <si>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</si>
  <si>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</si>
  <si>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</si>
  <si>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</si>
  <si>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</si>
  <si>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</si>
  <si>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</si>
  <si>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</si>
  <si>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</si>
  <si>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</si>
  <si>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</si>
  <si>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</si>
  <si>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</si>
  <si>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</si>
  <si>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</si>
  <si>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</si>
  <si>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</si>
  <si>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</si>
  <si>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</si>
  <si>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</si>
  <si>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</si>
  <si>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</si>
  <si>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</si>
  <si>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</si>
  <si>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</si>
  <si>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</si>
  <si>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</si>
  <si>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</si>
  <si>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</si>
  <si>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</si>
  <si>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</si>
  <si>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</si>
  <si>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</si>
  <si>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</si>
  <si>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</si>
  <si>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</si>
  <si>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</si>
  <si>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</si>
  <si>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</si>
  <si>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</si>
  <si>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</si>
  <si>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</si>
  <si>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</si>
  <si>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</si>
  <si>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</si>
  <si>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</si>
  <si>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</si>
  <si>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</si>
  <si>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</si>
  <si>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</si>
  <si>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</si>
  <si>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</si>
  <si>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</si>
  <si>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</si>
  <si>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</si>
  <si>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</si>
  <si>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</si>
  <si>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</si>
  <si>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</si>
  <si>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</si>
  <si>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</si>
  <si>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</si>
  <si>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</si>
  <si>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</si>
  <si>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</si>
  <si>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</si>
  <si>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</si>
  <si>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</si>
  <si>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</si>
  <si>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</si>
  <si>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</si>
  <si>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</si>
  <si>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</si>
  <si>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</si>
  <si>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</si>
  <si>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</si>
  <si>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</si>
  <si>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</si>
  <si>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</si>
  <si>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</si>
  <si>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</si>
  <si>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</si>
  <si>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</si>
  <si>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</si>
  <si>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</si>
  <si>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</si>
  <si>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</si>
  <si>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</si>
  <si>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</si>
  <si>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</si>
  <si>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</si>
  <si>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</si>
  <si>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</si>
  <si>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</si>
  <si>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</si>
  <si>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</si>
  <si>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</si>
  <si>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</si>
  <si>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</si>
  <si>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</si>
  <si>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</si>
  <si>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</si>
  <si>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</si>
  <si>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</si>
  <si>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</si>
  <si>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</si>
  <si>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</si>
  <si>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</si>
  <si>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</si>
  <si>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</si>
  <si>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</si>
  <si>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</si>
  <si>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</si>
  <si>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</si>
  <si>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</si>
  <si>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</si>
  <si>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</si>
  <si>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</si>
  <si>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</si>
  <si>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</si>
  <si>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</si>
  <si>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</si>
  <si>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</si>
  <si>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</si>
  <si>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</si>
  <si>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</si>
  <si>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</si>
  <si>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</si>
  <si>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</si>
  <si>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</si>
  <si>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</si>
  <si>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</si>
  <si>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</si>
  <si>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</si>
  <si>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</si>
  <si>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</si>
  <si>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</si>
  <si>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</si>
  <si>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</si>
  <si>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</si>
  <si>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</si>
  <si>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</si>
  <si>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</si>
  <si>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</si>
  <si>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</si>
  <si>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</si>
  <si>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</si>
  <si>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</si>
  <si>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</si>
  <si>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</si>
  <si>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</si>
  <si>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</si>
  <si>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</si>
  <si>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</si>
  <si>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</si>
  <si>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</si>
  <si>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</si>
  <si>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</si>
  <si>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</si>
  <si>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</si>
  <si>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</si>
  <si>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</si>
  <si>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</si>
  <si>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</si>
  <si>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</si>
  <si>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</si>
  <si>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</si>
  <si>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</si>
  <si>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</si>
  <si>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</si>
  <si>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</si>
  <si>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</si>
  <si>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</si>
  <si>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</si>
  <si>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</si>
  <si>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</si>
  <si>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</si>
  <si>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</si>
  <si>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</si>
  <si>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</si>
  <si>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</si>
  <si>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</si>
  <si>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</si>
  <si>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</si>
  <si>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</si>
  <si>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</si>
  <si>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</si>
  <si>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</si>
  <si>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</si>
  <si>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</si>
  <si>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</si>
  <si>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</si>
  <si>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</si>
  <si>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</si>
  <si>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</si>
  <si>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</si>
  <si>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</si>
  <si>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</si>
  <si>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</si>
  <si>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</si>
  <si>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</si>
  <si>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</si>
  <si>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</si>
  <si>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</si>
  <si>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</si>
  <si>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</si>
  <si>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</si>
  <si>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</si>
  <si>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</si>
  <si>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</si>
  <si>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</si>
  <si>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</si>
  <si>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</si>
  <si>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</si>
  <si>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</si>
  <si>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</si>
  <si>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</si>
  <si>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</si>
  <si>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</si>
  <si>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</si>
  <si>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</si>
  <si>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</si>
  <si>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</si>
  <si>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</si>
  <si>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</si>
  <si>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</si>
  <si>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</si>
  <si>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</si>
  <si>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</si>
  <si>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</si>
  <si>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</si>
  <si>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</si>
  <si>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</si>
  <si>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</si>
  <si>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</si>
  <si>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</si>
  <si>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</si>
  <si>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</si>
  <si>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</si>
  <si>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</si>
  <si>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</si>
  <si>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</si>
  <si>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</si>
  <si>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</si>
  <si>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</si>
  <si>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</si>
  <si>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</si>
  <si>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</si>
  <si>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</si>
  <si>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</si>
  <si>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</si>
  <si>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</si>
  <si>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</si>
  <si>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</si>
  <si>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</si>
  <si>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</si>
  <si>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</si>
  <si>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</si>
  <si>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</si>
  <si>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</si>
  <si>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</si>
  <si>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</si>
  <si>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</si>
  <si>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</si>
  <si>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</si>
  <si>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</si>
  <si>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</si>
  <si>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</si>
  <si>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</si>
  <si>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</si>
  <si>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</si>
  <si>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</si>
  <si>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</si>
  <si>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</si>
  <si>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</si>
  <si>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</si>
  <si>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</si>
  <si>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</si>
  <si>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</si>
  <si>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</si>
  <si>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</si>
  <si>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</si>
  <si>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</si>
  <si>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</si>
  <si>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</si>
  <si>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</si>
  <si>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</si>
  <si>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</si>
  <si>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</si>
  <si>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</si>
  <si>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</si>
  <si>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</si>
  <si>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</si>
  <si>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</si>
  <si>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</si>
  <si>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</si>
  <si>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</si>
  <si>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</si>
  <si>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</si>
  <si>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</si>
  <si>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</si>
  <si>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</si>
  <si>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</si>
  <si>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</si>
  <si>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</si>
  <si>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</si>
  <si>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</si>
  <si>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</si>
  <si>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</si>
  <si>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</si>
  <si>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</si>
  <si>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</si>
  <si>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</si>
  <si>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</si>
  <si>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</si>
  <si>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</si>
  <si>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</si>
  <si>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</si>
  <si>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</si>
  <si>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</si>
  <si>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</si>
  <si>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</si>
  <si>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</si>
  <si>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</si>
  <si>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</si>
  <si>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</si>
  <si>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</si>
  <si>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</si>
  <si>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</si>
  <si>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</si>
  <si>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</si>
  <si>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</si>
  <si>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</si>
  <si>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</si>
  <si>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</si>
  <si>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</si>
  <si>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</si>
  <si>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</si>
  <si>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</si>
  <si>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</si>
  <si>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</si>
  <si>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</si>
  <si>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</si>
  <si>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</si>
  <si>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</si>
  <si>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</si>
  <si>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</si>
  <si>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</si>
  <si>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</si>
  <si>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</si>
  <si>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</si>
  <si>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</si>
  <si>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</si>
  <si>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</si>
  <si>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</si>
  <si>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</si>
  <si>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</si>
  <si>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</si>
  <si>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</si>
  <si>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</si>
  <si>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</si>
  <si>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</si>
  <si>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</si>
  <si>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</si>
  <si>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</si>
  <si>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</si>
  <si>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</si>
  <si>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</si>
  <si>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</si>
  <si>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</si>
  <si>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</si>
  <si>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</si>
  <si>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</si>
  <si>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</si>
  <si>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</si>
  <si>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</si>
  <si>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</si>
  <si>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</si>
  <si>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</si>
  <si>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</si>
  <si>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</si>
  <si>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</si>
  <si>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</si>
  <si>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</si>
  <si>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</si>
  <si>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</si>
  <si>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</si>
  <si>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</si>
  <si>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</si>
  <si>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</si>
  <si>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</si>
  <si>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</si>
  <si>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</si>
  <si>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</si>
  <si>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</si>
  <si>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</si>
  <si>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</si>
  <si>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</si>
  <si>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</si>
  <si>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</si>
  <si>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</si>
  <si>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</si>
  <si>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</si>
  <si>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</si>
  <si>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</si>
  <si>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</si>
  <si>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</si>
  <si>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</si>
  <si>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</si>
  <si>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</si>
  <si>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</si>
  <si>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</si>
  <si>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</si>
  <si>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</si>
  <si>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</si>
  <si>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</si>
  <si>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</si>
  <si>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</si>
  <si>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</si>
  <si>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</si>
  <si>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</si>
  <si>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</si>
  <si>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</si>
  <si>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</si>
  <si>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</si>
  <si>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</si>
  <si>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</si>
  <si>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</si>
  <si>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</si>
  <si>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</si>
  <si>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</si>
  <si>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</si>
  <si>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</si>
  <si>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</si>
  <si>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</si>
  <si>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</si>
  <si>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</si>
  <si>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</si>
  <si>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</si>
  <si>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</si>
  <si>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</si>
  <si>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</si>
  <si>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</si>
  <si>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</si>
  <si>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</si>
  <si>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</si>
  <si>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</si>
  <si>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</si>
  <si>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</si>
  <si>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</si>
  <si>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</si>
  <si>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</si>
  <si>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</si>
  <si>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</si>
  <si>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</si>
  <si>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</si>
  <si>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</si>
  <si>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</si>
  <si>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</si>
  <si>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</si>
  <si>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</si>
  <si>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</si>
  <si>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</si>
  <si>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</si>
  <si>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</si>
  <si>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</si>
  <si>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</si>
  <si>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</si>
  <si>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</si>
  <si>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</si>
  <si>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</si>
  <si>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</si>
  <si>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</si>
  <si>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</si>
  <si>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</si>
  <si>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</si>
  <si>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</si>
  <si>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</si>
  <si>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</si>
  <si>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</si>
  <si>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</si>
  <si>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</si>
  <si>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</si>
  <si>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</si>
  <si>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</si>
  <si>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</si>
  <si>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</si>
  <si>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</si>
  <si>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</si>
  <si>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</si>
  <si>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</si>
  <si>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</si>
  <si>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</si>
  <si>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</si>
  <si>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</si>
  <si>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</si>
  <si>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</si>
  <si>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</si>
  <si>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</si>
  <si>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</si>
  <si>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</si>
  <si>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</si>
  <si>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</si>
  <si>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</si>
  <si>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</si>
  <si>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</si>
  <si>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</si>
  <si>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</si>
  <si>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</si>
  <si>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</si>
  <si>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</si>
  <si>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</si>
  <si>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</si>
  <si>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</si>
  <si>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</si>
  <si>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</si>
  <si>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</si>
  <si>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</si>
  <si>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</si>
  <si>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</si>
  <si>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</si>
  <si>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</si>
  <si>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</si>
  <si>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</si>
  <si>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</si>
  <si>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</si>
  <si>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</si>
  <si>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</si>
  <si>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</si>
  <si>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</si>
  <si>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</si>
  <si>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</si>
  <si>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</si>
  <si>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</si>
  <si>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</si>
  <si>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</si>
  <si>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</si>
  <si>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</si>
  <si>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</si>
  <si>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</si>
  <si>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</si>
  <si>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</si>
  <si>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</si>
  <si>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</si>
  <si>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</si>
  <si>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</si>
  <si>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</si>
  <si>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</si>
  <si>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</si>
  <si>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</si>
  <si>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</si>
  <si>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</si>
  <si>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</si>
  <si>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</si>
  <si>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</si>
  <si>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</si>
  <si>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</si>
  <si>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</si>
  <si>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</si>
  <si>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</si>
  <si>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</si>
  <si>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</si>
  <si>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</si>
  <si>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</si>
  <si>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</si>
  <si>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</si>
  <si>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</si>
  <si>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</si>
  <si>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</si>
  <si>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</si>
  <si>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</si>
  <si>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</si>
  <si>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</si>
  <si>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</si>
  <si>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</si>
  <si>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</si>
  <si>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</si>
  <si>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</si>
  <si>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</si>
  <si>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</si>
  <si>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</si>
  <si>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</si>
  <si>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</si>
  <si>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</si>
  <si>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</si>
  <si>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</si>
  <si>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</si>
  <si>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</si>
  <si>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</si>
  <si>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</si>
  <si>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</si>
  <si>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</si>
  <si>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</si>
  <si>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</si>
  <si>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</si>
  <si>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</si>
  <si>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</si>
  <si>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</si>
  <si>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</si>
  <si>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</si>
  <si>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</si>
  <si>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</si>
  <si>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</si>
  <si>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</si>
  <si>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</si>
  <si>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</si>
  <si>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</si>
  <si>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</si>
  <si>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</si>
  <si>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</si>
  <si>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</si>
  <si>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</si>
  <si>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</si>
  <si>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</si>
  <si>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</si>
  <si>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</si>
  <si>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</si>
  <si>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</si>
  <si>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</si>
  <si>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</si>
  <si>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</si>
  <si>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</si>
  <si>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</si>
  <si>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</si>
  <si>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</si>
  <si>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</si>
  <si>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</si>
  <si>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</si>
  <si>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</si>
  <si>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</si>
  <si>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</si>
  <si>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</si>
  <si>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</si>
  <si>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</si>
  <si>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</si>
  <si>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</si>
  <si>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</si>
  <si>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</si>
  <si>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</si>
  <si>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</si>
  <si>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</si>
  <si>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</si>
  <si>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</si>
  <si>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</si>
  <si>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</si>
  <si>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</si>
  <si>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</si>
  <si>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</si>
  <si>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</si>
  <si>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</si>
  <si>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</si>
  <si>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</si>
  <si>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</si>
  <si>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</si>
  <si>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</si>
  <si>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</si>
  <si>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</si>
  <si>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</si>
  <si>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</si>
  <si>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</si>
  <si>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</si>
  <si>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</si>
  <si>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</si>
  <si>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</si>
  <si>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</si>
  <si>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</si>
  <si>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</si>
  <si>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</si>
  <si>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</si>
  <si>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</si>
  <si>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</si>
  <si>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</si>
  <si>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</si>
  <si>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</si>
  <si>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</si>
  <si>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</si>
  <si>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</si>
  <si>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</si>
  <si>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</si>
  <si>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</si>
  <si>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</si>
  <si>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</si>
  <si>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</si>
  <si>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</si>
  <si>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</si>
  <si>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</si>
  <si>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</si>
  <si>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</si>
  <si>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</si>
  <si>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</si>
  <si>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</si>
  <si>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</si>
  <si>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</si>
  <si>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</si>
  <si>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</si>
  <si>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</si>
  <si>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</si>
  <si>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</si>
  <si>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</si>
  <si>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</si>
  <si>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</si>
  <si>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</si>
  <si>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</si>
  <si>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</si>
  <si>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</si>
  <si>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</si>
  <si>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</si>
  <si>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</si>
  <si>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</si>
  <si>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</si>
  <si>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</si>
  <si>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</si>
  <si>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</si>
  <si>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</si>
  <si>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</si>
  <si>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</si>
  <si>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</si>
  <si>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</si>
  <si>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</si>
  <si>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</si>
  <si>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</si>
  <si>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</si>
  <si>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</si>
  <si>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</si>
  <si>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</si>
  <si>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</si>
  <si>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</si>
  <si>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</si>
  <si>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</si>
  <si>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</si>
  <si>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</si>
  <si>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</si>
  <si>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</si>
  <si>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</si>
  <si>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</si>
  <si>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</si>
  <si>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</si>
  <si>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</si>
  <si>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</si>
  <si>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</si>
  <si>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</si>
  <si>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</si>
  <si>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</si>
  <si>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</si>
  <si>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</si>
  <si>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</si>
  <si>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</si>
  <si>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</si>
  <si>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</si>
  <si>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</si>
  <si>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</si>
  <si>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</si>
  <si>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</si>
  <si>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</si>
  <si>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</si>
  <si>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</si>
  <si>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</si>
  <si>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</si>
  <si>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</si>
  <si>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</si>
  <si>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</si>
  <si>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</si>
  <si>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</si>
  <si>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</si>
  <si>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</si>
  <si>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</si>
  <si>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</si>
  <si>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</si>
  <si>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</si>
  <si>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</si>
  <si>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</si>
  <si>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</si>
  <si>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</si>
  <si>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</si>
  <si>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</si>
  <si>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</si>
  <si>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</si>
  <si>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</si>
  <si>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</si>
  <si>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</si>
  <si>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</si>
  <si>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</si>
  <si>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</si>
  <si>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</si>
  <si>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</si>
  <si>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</si>
  <si>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</si>
  <si>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</si>
  <si>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</si>
  <si>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</si>
  <si>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</si>
  <si>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</si>
  <si>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</si>
  <si>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</si>
  <si>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</si>
  <si>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</si>
  <si>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</si>
  <si>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</si>
  <si>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</si>
  <si>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</si>
  <si>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</si>
  <si>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</si>
  <si>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</si>
  <si>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</si>
  <si>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</si>
  <si>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</si>
  <si>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</si>
  <si>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</si>
  <si>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</si>
  <si>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</si>
  <si>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</si>
  <si>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</si>
  <si>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</si>
  <si>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</si>
  <si>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</si>
  <si>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</si>
  <si>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</si>
  <si>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</si>
  <si>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</si>
  <si>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</si>
  <si>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</si>
  <si>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</si>
  <si>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</si>
  <si>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</si>
  <si>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</si>
  <si>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</si>
  <si>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</si>
  <si>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</si>
  <si>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</si>
  <si>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</si>
  <si>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</si>
  <si>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</si>
  <si>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</si>
  <si>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</si>
  <si>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</si>
  <si>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</si>
  <si>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</si>
  <si>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</si>
  <si>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</si>
  <si>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</si>
  <si>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</si>
  <si>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</si>
  <si>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</si>
  <si>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</si>
  <si>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</si>
  <si>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</si>
  <si>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</si>
  <si>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</si>
  <si>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</si>
  <si>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</si>
  <si>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</si>
  <si>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</si>
  <si>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</si>
  <si>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</si>
  <si>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</si>
  <si>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</si>
  <si>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</si>
  <si>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</si>
  <si>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</si>
  <si>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</si>
  <si>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</si>
  <si>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</si>
  <si>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</si>
  <si>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</si>
  <si>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</si>
  <si>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</si>
  <si>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</si>
  <si>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</si>
  <si>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</si>
  <si>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</si>
  <si>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</si>
  <si>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</si>
  <si>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</si>
  <si>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</si>
  <si>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</si>
  <si>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</si>
  <si>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</si>
  <si>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</si>
  <si>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</si>
  <si>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</si>
  <si>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</si>
  <si>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</si>
  <si>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</si>
  <si>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</si>
  <si>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</si>
  <si>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</si>
  <si>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</si>
  <si>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</si>
  <si>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</si>
  <si>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</si>
  <si>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</si>
  <si>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</si>
  <si>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</si>
  <si>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</si>
  <si>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</si>
  <si>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</si>
  <si>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</si>
  <si>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</si>
  <si>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</si>
  <si>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</si>
  <si>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</si>
  <si>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</si>
  <si>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</si>
  <si>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</si>
  <si>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</si>
  <si>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</si>
  <si>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</si>
  <si>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</si>
  <si>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</si>
  <si>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</si>
  <si>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</si>
  <si>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</si>
  <si>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</si>
  <si>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</si>
  <si>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</si>
  <si>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</si>
  <si>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</si>
  <si>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</si>
  <si>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</si>
  <si>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</si>
  <si>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</si>
  <si>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</si>
  <si>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</si>
  <si>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</si>
  <si>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</si>
  <si>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</si>
  <si>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</si>
  <si>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</si>
  <si>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</si>
  <si>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</si>
  <si>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</si>
  <si>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</si>
  <si>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</si>
  <si>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</si>
  <si>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</si>
  <si>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</si>
  <si>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</si>
  <si>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</si>
  <si>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</si>
  <si>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</si>
  <si>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</si>
  <si>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</si>
  <si>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</si>
  <si>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</si>
  <si>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</si>
  <si>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</si>
  <si>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</si>
  <si>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</si>
  <si>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</si>
  <si>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</si>
  <si>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</si>
  <si>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</si>
  <si>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</si>
  <si>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</si>
  <si>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</si>
  <si>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</si>
  <si>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</si>
  <si>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</si>
  <si>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</si>
  <si>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</si>
  <si>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</si>
  <si>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</si>
  <si>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</si>
  <si>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</si>
  <si>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</si>
  <si>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</si>
  <si>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</si>
  <si>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</si>
  <si>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</si>
  <si>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</si>
  <si>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</si>
  <si>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</si>
  <si>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</si>
  <si>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</si>
  <si>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</si>
  <si>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</si>
  <si>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</si>
  <si>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</si>
  <si>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</si>
  <si>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</si>
  <si>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</si>
  <si>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</si>
  <si>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</si>
  <si>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</si>
  <si>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</si>
  <si>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</si>
  <si>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</si>
  <si>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</si>
  <si>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</si>
  <si>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</si>
  <si>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</si>
  <si>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</si>
  <si>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</si>
  <si>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</si>
  <si>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</si>
  <si>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</si>
  <si>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</si>
  <si>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</si>
  <si>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</si>
  <si>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</si>
  <si>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</si>
  <si>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</si>
  <si>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</si>
  <si>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</si>
  <si>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</si>
  <si>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</si>
  <si>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</si>
  <si>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</si>
  <si>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</si>
  <si>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</si>
  <si>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</si>
  <si>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</si>
  <si>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</si>
  <si>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</si>
  <si>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</si>
  <si>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</si>
  <si>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</si>
  <si>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</si>
  <si>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</si>
  <si>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</si>
  <si>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</si>
  <si>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</si>
  <si>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</si>
  <si>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</si>
  <si>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</si>
  <si>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</si>
  <si>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</si>
  <si>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</si>
  <si>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</si>
  <si>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</si>
  <si>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</si>
  <si>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</si>
  <si>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</si>
  <si>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</si>
  <si>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</si>
  <si>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</si>
  <si>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</si>
  <si>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</si>
  <si>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</si>
  <si>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</si>
  <si>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</si>
  <si>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</si>
  <si>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</si>
  <si>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</si>
  <si>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</si>
  <si>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</si>
  <si>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</si>
  <si>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</si>
  <si>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</si>
  <si>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</si>
  <si>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</si>
  <si>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</si>
  <si>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</si>
  <si>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</si>
  <si>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</si>
  <si>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</si>
  <si>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</si>
  <si>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</si>
  <si>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</si>
  <si>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</si>
  <si>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</si>
  <si>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</si>
  <si>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</si>
  <si>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</si>
  <si>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</si>
  <si>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</si>
  <si>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</si>
  <si>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</si>
  <si>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</si>
  <si>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</si>
  <si>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</si>
  <si>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</si>
  <si>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</si>
  <si>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</si>
  <si>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</si>
  <si>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</si>
  <si>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</si>
  <si>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</si>
  <si>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</si>
  <si>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</si>
  <si>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</si>
  <si>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</si>
  <si>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</si>
  <si>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</si>
  <si>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</si>
  <si>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</si>
  <si>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</si>
  <si>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</si>
  <si>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</si>
  <si>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</si>
  <si>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</si>
  <si>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</si>
  <si>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</si>
  <si>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</si>
  <si>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</si>
  <si>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</si>
  <si>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</si>
  <si>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</si>
  <si>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</si>
  <si>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</si>
  <si>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</si>
  <si>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</si>
  <si>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</si>
  <si>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</si>
  <si>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</si>
  <si>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</si>
  <si>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</si>
  <si>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</si>
  <si>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</si>
  <si>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</si>
  <si>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</si>
  <si>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</si>
  <si>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</si>
  <si>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</si>
  <si>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</si>
  <si>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</si>
  <si>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</si>
  <si>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</si>
  <si>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</si>
  <si>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</si>
  <si>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</si>
  <si>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</si>
  <si>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</si>
  <si>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</si>
  <si>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</si>
  <si>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</si>
  <si>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</si>
  <si>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</si>
  <si>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</si>
  <si>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</si>
  <si>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</si>
  <si>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</si>
  <si>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</si>
  <si>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</si>
  <si>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</si>
  <si>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</si>
  <si>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</si>
  <si>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</si>
  <si>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</si>
  <si>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</si>
  <si>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</si>
  <si>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</si>
  <si>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</si>
  <si>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</si>
  <si>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</si>
  <si>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</si>
  <si>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</si>
  <si>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</si>
  <si>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</si>
  <si>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</si>
  <si>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</si>
  <si>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</si>
  <si>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</si>
  <si>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</si>
  <si>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</si>
  <si>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</si>
  <si>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</si>
  <si>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</si>
  <si>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</si>
  <si>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</si>
  <si>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</si>
  <si>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</si>
  <si>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</si>
  <si>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</si>
  <si>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</si>
  <si>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</si>
  <si>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</si>
  <si>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</si>
  <si>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</si>
  <si>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</si>
  <si>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</si>
  <si>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</si>
  <si>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</si>
  <si>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</si>
  <si>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</si>
  <si>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</si>
  <si>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</si>
  <si>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</si>
  <si>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</si>
  <si>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</si>
  <si>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</si>
  <si>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</si>
  <si>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</si>
  <si>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</si>
  <si>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</si>
  <si>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</si>
  <si>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</si>
  <si>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</si>
  <si>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</si>
  <si>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</si>
  <si>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</si>
  <si>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</si>
  <si>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</si>
  <si>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</si>
  <si>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</si>
  <si>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</si>
  <si>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</si>
  <si>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</si>
  <si>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</si>
  <si>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</si>
  <si>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</si>
  <si>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</si>
  <si>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</si>
  <si>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</si>
  <si>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</si>
  <si>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</si>
  <si>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</si>
  <si>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</si>
  <si>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</si>
  <si>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</si>
  <si>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</si>
  <si>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</si>
  <si>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</si>
  <si>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</si>
  <si>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</si>
  <si>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</si>
  <si>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</si>
  <si>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</si>
  <si>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</si>
  <si>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</si>
  <si>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</si>
  <si>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</si>
  <si>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</si>
  <si>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</si>
  <si>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</si>
  <si>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</si>
  <si>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</si>
  <si>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</si>
  <si>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</si>
  <si>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</si>
  <si>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</si>
  <si>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</si>
  <si>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</si>
  <si>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</si>
  <si>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</si>
  <si>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</si>
  <si>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</si>
  <si>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</si>
  <si>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</si>
  <si>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</si>
  <si>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</si>
  <si>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</si>
  <si>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</si>
  <si>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</si>
  <si>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</si>
  <si>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</si>
  <si>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</si>
  <si>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</si>
  <si>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</si>
  <si>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</si>
  <si>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</si>
  <si>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</si>
  <si>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</si>
  <si>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</si>
  <si>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</si>
  <si>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</si>
  <si>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</si>
  <si>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</si>
  <si>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</si>
  <si>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</si>
  <si>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</si>
  <si>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</si>
  <si>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</si>
  <si>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</si>
  <si>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</si>
  <si>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</si>
  <si>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</si>
  <si>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</si>
  <si>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</si>
  <si>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</si>
  <si>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</si>
  <si>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</si>
  <si>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</si>
  <si>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</si>
  <si>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</si>
  <si>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</si>
  <si>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</si>
  <si>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</si>
  <si>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</si>
  <si>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</si>
  <si>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</si>
  <si>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</si>
  <si>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</si>
  <si>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</si>
  <si>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</si>
  <si>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</si>
  <si>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</si>
  <si>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</si>
  <si>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</si>
  <si>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</si>
  <si>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</si>
  <si>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</si>
  <si>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</si>
  <si>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</si>
  <si>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</si>
  <si>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</si>
  <si>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</si>
  <si>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</si>
  <si>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</si>
  <si>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</si>
  <si>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</si>
  <si>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</si>
  <si>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</si>
  <si>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</si>
  <si>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</si>
  <si>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</si>
  <si>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</si>
  <si>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</si>
  <si>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</si>
  <si>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</si>
  <si>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</si>
  <si>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</si>
  <si>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</si>
  <si>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</si>
  <si>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</si>
  <si>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</si>
  <si>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</si>
  <si>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</si>
  <si>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</si>
  <si>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</si>
  <si>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</si>
  <si>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</si>
  <si>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</si>
  <si>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</si>
  <si>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</si>
  <si>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</si>
  <si>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</si>
  <si>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</si>
  <si>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</si>
  <si>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</si>
  <si>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</si>
  <si>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</si>
  <si>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</si>
  <si>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</si>
  <si>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</si>
  <si>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</si>
  <si>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</si>
  <si>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</si>
  <si>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</si>
  <si>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</si>
  <si>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</si>
  <si>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</si>
  <si>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</si>
  <si>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</si>
  <si>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</si>
  <si>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</si>
  <si>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</si>
  <si>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</si>
  <si>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</si>
  <si>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</si>
  <si>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</si>
  <si>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</si>
  <si>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</si>
  <si>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</si>
  <si>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</si>
  <si>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</si>
  <si>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</si>
  <si>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</si>
  <si>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</si>
  <si>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</si>
  <si>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</si>
  <si>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</si>
  <si>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</si>
  <si>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</si>
  <si>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</si>
  <si>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</si>
  <si>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</si>
  <si>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</si>
  <si>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</si>
  <si>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</si>
  <si>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</si>
  <si>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</si>
  <si>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</si>
  <si>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</si>
  <si>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</si>
  <si>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</si>
  <si>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</si>
  <si>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</si>
  <si>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</si>
  <si>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</si>
  <si>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</si>
  <si>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</si>
  <si>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</si>
  <si>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</si>
  <si>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</si>
  <si>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</si>
  <si>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</si>
  <si>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</si>
  <si>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</si>
  <si>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</si>
  <si>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</si>
  <si>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</si>
  <si>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</si>
  <si>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</si>
  <si>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</si>
  <si>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</si>
  <si>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</si>
  <si>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</si>
  <si>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</si>
  <si>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</si>
  <si>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</si>
  <si>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</si>
  <si>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</si>
  <si>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</si>
  <si>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</si>
  <si>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</si>
  <si>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</si>
  <si>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</si>
  <si>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</si>
  <si>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</si>
  <si>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</si>
  <si>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</si>
  <si>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</si>
  <si>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</si>
  <si>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</si>
  <si>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</si>
  <si>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</si>
  <si>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</si>
  <si>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</si>
  <si>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</si>
  <si>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</si>
  <si>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</si>
  <si>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</si>
  <si>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</si>
  <si>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</si>
  <si>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</si>
  <si>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</si>
  <si>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</si>
  <si>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</si>
  <si>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</si>
  <si>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</si>
  <si>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</si>
  <si>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</si>
  <si>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</si>
  <si>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</si>
  <si>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</si>
  <si>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</si>
  <si>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</si>
  <si>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</si>
  <si>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</si>
  <si>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</si>
  <si>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</si>
  <si>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</si>
  <si>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</si>
  <si>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</si>
  <si>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</si>
  <si>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</si>
  <si>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</si>
  <si>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</si>
  <si>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</si>
  <si>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</si>
  <si>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</si>
  <si>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</si>
  <si>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</si>
  <si>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</si>
  <si>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</si>
  <si>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</si>
  <si>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</si>
  <si>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</si>
  <si>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</si>
  <si>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</si>
  <si>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</si>
  <si>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</si>
  <si>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</si>
  <si>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</si>
  <si>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</si>
  <si>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</si>
  <si>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</si>
  <si>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</si>
  <si>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</si>
  <si>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</si>
  <si>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</si>
  <si>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</si>
  <si>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</si>
  <si>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</si>
  <si>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</si>
  <si>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</si>
  <si>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</si>
  <si>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</si>
  <si>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</si>
  <si>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</si>
  <si>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</si>
  <si>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</si>
  <si>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</si>
  <si>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</si>
  <si>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</si>
  <si>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</si>
  <si>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</si>
  <si>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</si>
  <si>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</si>
  <si>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</si>
  <si>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</si>
  <si>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</si>
  <si>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</si>
  <si>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</si>
  <si>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</si>
  <si>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</si>
  <si>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</si>
  <si>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</si>
  <si>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</si>
  <si>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</si>
  <si>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</si>
  <si>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</si>
  <si>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</si>
  <si>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</si>
  <si>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</si>
  <si>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</si>
  <si>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</si>
  <si>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</si>
  <si>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</si>
  <si>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</si>
  <si>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</si>
  <si>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</si>
  <si>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</si>
  <si>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</si>
  <si>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</si>
  <si>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</si>
  <si>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</si>
  <si>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</si>
  <si>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</si>
  <si>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</si>
  <si>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</si>
  <si>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</si>
  <si>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</si>
  <si>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</si>
  <si>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</si>
  <si>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</si>
  <si>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</si>
  <si>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</si>
  <si>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</si>
  <si>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</si>
  <si>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</si>
  <si>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</si>
  <si>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</si>
  <si>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</si>
  <si>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</si>
  <si>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</si>
  <si>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</si>
  <si>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</si>
  <si>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</si>
  <si>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</si>
  <si>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</si>
  <si>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</si>
  <si>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</si>
  <si>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</si>
  <si>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</si>
  <si>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</si>
  <si>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</si>
  <si>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</si>
  <si>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</si>
  <si>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</si>
  <si>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</si>
  <si>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</si>
  <si>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</si>
  <si>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</si>
  <si>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</si>
  <si>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</si>
  <si>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</si>
  <si>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</si>
  <si>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</si>
  <si>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</si>
  <si>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</si>
  <si>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</si>
  <si>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</si>
  <si>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</si>
  <si>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</si>
  <si>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</si>
  <si>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</si>
  <si>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</si>
  <si>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</si>
  <si>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</si>
  <si>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</si>
  <si>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</si>
  <si>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</si>
  <si>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</si>
  <si>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</si>
  <si>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</si>
  <si>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</si>
  <si>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</si>
  <si>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</si>
  <si>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</si>
  <si>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</si>
  <si>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</si>
  <si>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</si>
  <si>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</si>
  <si>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</si>
  <si>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</si>
  <si>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</si>
  <si>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</si>
  <si>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</si>
  <si>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</si>
  <si>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</si>
  <si>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</si>
  <si>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</si>
  <si>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</si>
  <si>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</si>
  <si>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</si>
  <si>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</si>
  <si>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</si>
  <si>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</si>
  <si>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</si>
  <si>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</si>
  <si>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</si>
  <si>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</si>
  <si>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</si>
  <si>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</si>
  <si>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</si>
  <si>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</si>
  <si>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</si>
  <si>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</si>
  <si>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</si>
  <si>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</si>
  <si>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</si>
  <si>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</si>
  <si>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</si>
  <si>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</si>
  <si>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</si>
  <si>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</si>
  <si>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</si>
  <si>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</si>
  <si>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</si>
  <si>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</si>
  <si>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</si>
  <si>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</si>
  <si>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</si>
  <si>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</si>
  <si>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</si>
  <si>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</si>
  <si>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</si>
  <si>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</si>
  <si>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</si>
  <si>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</si>
  <si>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</si>
  <si>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</si>
  <si>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</si>
  <si>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</si>
  <si>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</si>
  <si>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</si>
  <si>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</si>
  <si>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</si>
  <si>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</si>
  <si>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</si>
  <si>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</si>
  <si>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</si>
  <si>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</si>
  <si>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</si>
  <si>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</si>
  <si>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</si>
  <si>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</si>
  <si>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</si>
  <si>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</si>
  <si>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</si>
  <si>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</si>
  <si>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</si>
  <si>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</si>
  <si>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</si>
  <si>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</si>
  <si>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</si>
  <si>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</si>
  <si>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</si>
  <si>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</si>
  <si>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</si>
  <si>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</si>
  <si>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</si>
  <si>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</si>
  <si>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</si>
  <si>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</si>
  <si>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</si>
  <si>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</si>
  <si>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</si>
  <si>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</si>
  <si>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</si>
  <si>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</si>
  <si>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</si>
  <si>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</si>
  <si>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</si>
  <si>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</si>
  <si>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</si>
  <si>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</si>
  <si>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</si>
  <si>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</si>
  <si>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</si>
  <si>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</si>
  <si>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</si>
  <si>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</si>
  <si>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</si>
  <si>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</si>
  <si>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</si>
  <si>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</si>
  <si>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</si>
  <si>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</si>
  <si>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</si>
  <si>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</si>
  <si>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</si>
  <si>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</si>
  <si>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</si>
  <si>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</si>
  <si>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</si>
  <si>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</si>
  <si>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</si>
  <si>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</si>
  <si>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</si>
  <si>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</si>
  <si>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</si>
  <si>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</si>
  <si>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</si>
  <si>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</si>
  <si>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</si>
  <si>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</si>
  <si>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</si>
  <si>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</si>
  <si>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</si>
  <si>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</si>
  <si>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</si>
  <si>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</si>
  <si>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</si>
  <si>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</si>
  <si>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</si>
  <si>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</si>
  <si>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</si>
  <si>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</si>
  <si>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</si>
  <si>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</si>
  <si>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</si>
  <si>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</si>
  <si>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</si>
  <si>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</si>
  <si>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</si>
  <si>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</si>
  <si>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</si>
  <si>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</si>
  <si>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</si>
  <si>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</si>
  <si>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</si>
  <si>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</si>
  <si>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</si>
  <si>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</si>
  <si>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</si>
  <si>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</si>
  <si>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</si>
  <si>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</si>
  <si>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</si>
  <si>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</si>
  <si>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</si>
  <si>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</si>
  <si>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</si>
  <si>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</si>
  <si>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</si>
  <si>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</si>
  <si>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</si>
  <si>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</si>
  <si>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</si>
  <si>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</si>
  <si>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</si>
  <si>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</si>
  <si>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</si>
  <si>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</si>
  <si>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</si>
  <si>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</si>
  <si>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</si>
  <si>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</si>
  <si>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</si>
  <si>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</si>
  <si>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</si>
  <si>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</si>
  <si>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</si>
  <si>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</si>
  <si>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</si>
  <si>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</si>
  <si>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</si>
  <si>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</si>
  <si>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</si>
  <si>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</si>
  <si>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</si>
  <si>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</si>
  <si>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</si>
  <si>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</si>
  <si>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</si>
  <si>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</si>
  <si>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</si>
  <si>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</si>
  <si>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</si>
  <si>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</si>
  <si>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</si>
  <si>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</si>
  <si>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</si>
  <si>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</si>
  <si>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</si>
  <si>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</si>
  <si>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</si>
  <si>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</si>
  <si>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</si>
  <si>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</si>
  <si>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</si>
  <si>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</si>
  <si>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</si>
  <si>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</si>
  <si>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</si>
  <si>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</si>
  <si>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</si>
  <si>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</si>
  <si>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</si>
  <si>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</si>
  <si>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</si>
  <si>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</si>
  <si>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</si>
  <si>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</si>
  <si>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</si>
  <si>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</si>
  <si>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</si>
  <si>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</si>
  <si>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</si>
  <si>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</si>
  <si>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</si>
  <si>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</si>
  <si>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</si>
  <si>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</si>
  <si>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</si>
  <si>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</si>
  <si>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</si>
  <si>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</si>
  <si>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</si>
  <si>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</si>
  <si>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</si>
  <si>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</si>
  <si>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</si>
  <si>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</si>
  <si>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</si>
  <si>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</si>
  <si>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</si>
  <si>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</si>
  <si>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</si>
  <si>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</si>
  <si>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</si>
  <si>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</si>
  <si>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</si>
  <si>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</si>
  <si>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</si>
  <si>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</si>
  <si>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</si>
  <si>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</si>
  <si>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</si>
  <si>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</si>
  <si>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</si>
  <si>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</si>
  <si>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</si>
  <si>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</si>
  <si>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</si>
  <si>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</si>
  <si>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</si>
  <si>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</si>
  <si>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</si>
  <si>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</si>
  <si>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</si>
  <si>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</si>
  <si>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</si>
  <si>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</si>
  <si>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</si>
  <si>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</si>
  <si>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</si>
  <si>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</si>
  <si>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</si>
  <si>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</si>
  <si>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</si>
  <si>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</si>
  <si>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</si>
  <si>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</si>
  <si>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</si>
  <si>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</si>
  <si>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</si>
  <si>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</si>
  <si>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</si>
  <si>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</si>
  <si>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</si>
  <si>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</si>
  <si>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</si>
  <si>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</si>
  <si>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</si>
  <si>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</si>
  <si>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</si>
  <si>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</si>
  <si>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</si>
  <si>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</si>
  <si>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</si>
  <si>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</si>
  <si>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</si>
  <si>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</si>
  <si>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</si>
  <si>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</si>
  <si>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</si>
  <si>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</si>
  <si>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</si>
  <si>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</si>
  <si>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</si>
  <si>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</si>
  <si>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</si>
  <si>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</si>
  <si>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</si>
  <si>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</si>
  <si>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</si>
  <si>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</si>
  <si>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</si>
  <si>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</si>
  <si>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</si>
  <si>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</si>
  <si>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</si>
  <si>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</si>
  <si>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</si>
  <si>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</si>
  <si>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</si>
  <si>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</si>
  <si>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</si>
  <si>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</si>
  <si>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</si>
  <si>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</si>
  <si>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</si>
  <si>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</si>
  <si>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</si>
  <si>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</si>
  <si>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</si>
  <si>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</si>
  <si>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</si>
  <si>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</si>
  <si>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</si>
  <si>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</si>
  <si>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</si>
  <si>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</si>
  <si>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</si>
  <si>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</si>
  <si>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</si>
  <si>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</si>
  <si>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</si>
  <si>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</si>
  <si>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</si>
  <si>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</si>
  <si>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</si>
  <si>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</si>
  <si>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</si>
  <si>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</si>
  <si>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</si>
  <si>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</si>
  <si>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</si>
  <si>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</si>
  <si>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</si>
  <si>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</si>
  <si>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</si>
  <si>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</si>
  <si>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</si>
  <si>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</si>
  <si>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</si>
  <si>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</si>
  <si>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</si>
  <si>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</si>
  <si>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</si>
  <si>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</si>
  <si>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</si>
  <si>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</si>
  <si>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</si>
  <si>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</si>
  <si>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</si>
  <si>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</si>
  <si>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</si>
  <si>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</si>
  <si>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</si>
  <si>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</si>
  <si>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</si>
  <si>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</si>
  <si>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</si>
  <si>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</si>
  <si>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</si>
  <si>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</si>
  <si>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</si>
  <si>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</si>
  <si>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</si>
  <si>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</si>
  <si>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</si>
  <si>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</si>
  <si>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</si>
  <si>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</si>
  <si>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</si>
  <si>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</si>
  <si>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</si>
  <si>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</si>
  <si>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</si>
  <si>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</si>
  <si>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</si>
  <si>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</si>
  <si>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</si>
  <si>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</si>
  <si>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</si>
  <si>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</si>
  <si>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</si>
  <si>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</si>
  <si>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</si>
  <si>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</si>
  <si>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</si>
  <si>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</si>
  <si>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</si>
  <si>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</si>
  <si>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</si>
  <si>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</si>
  <si>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</si>
  <si>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</si>
  <si>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</si>
  <si>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</si>
  <si>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</si>
  <si>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</si>
  <si>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</si>
  <si>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</si>
  <si>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</si>
  <si>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</si>
  <si>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</si>
  <si>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</si>
  <si>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</si>
  <si>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</si>
  <si>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</si>
  <si>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</si>
  <si>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</si>
  <si>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</si>
  <si>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</si>
  <si>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</si>
  <si>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</si>
  <si>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</si>
  <si>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</si>
  <si>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</si>
  <si>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</si>
  <si>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</si>
  <si>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</si>
  <si>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</si>
  <si>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</si>
  <si>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</si>
  <si>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</si>
  <si>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</si>
  <si>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</si>
  <si>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</si>
  <si>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</si>
  <si>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</si>
  <si>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</si>
  <si>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</si>
  <si>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</si>
  <si>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</si>
  <si>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</si>
  <si>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</si>
  <si>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</si>
  <si>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</si>
  <si>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</si>
  <si>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</si>
  <si>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</si>
  <si>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</si>
  <si>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</si>
  <si>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</si>
  <si>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</si>
  <si>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</si>
  <si>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</si>
  <si>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</si>
  <si>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</si>
  <si>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</si>
  <si>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</si>
  <si>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</si>
  <si>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</si>
  <si>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</si>
  <si>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</si>
  <si>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</si>
  <si>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</si>
  <si>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</si>
  <si>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</si>
  <si>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</si>
  <si>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</si>
  <si>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</si>
  <si>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</si>
  <si>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</si>
  <si>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</si>
  <si>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</si>
  <si>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</si>
  <si>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</si>
  <si>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</si>
  <si>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</si>
  <si>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</si>
  <si>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</si>
  <si>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</si>
  <si>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</si>
  <si>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</si>
  <si>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</si>
  <si>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</si>
  <si>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</si>
  <si>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</si>
  <si>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</si>
  <si>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</si>
  <si>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</si>
  <si>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</si>
  <si>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</si>
  <si>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</si>
  <si>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</si>
  <si>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</si>
  <si>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</si>
  <si>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</si>
  <si>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</si>
  <si>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</si>
  <si>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</si>
  <si>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</si>
  <si>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</si>
  <si>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</si>
  <si>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</si>
  <si>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</si>
  <si>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</si>
  <si>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</si>
  <si>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</si>
  <si>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</si>
  <si>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</si>
  <si>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</si>
  <si>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</si>
  <si>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</si>
  <si>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</si>
  <si>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</si>
  <si>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</si>
  <si>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</si>
  <si>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</si>
  <si>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</si>
  <si>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</si>
  <si>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</si>
  <si>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</si>
  <si>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</si>
  <si>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</si>
  <si>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</si>
  <si>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</si>
  <si>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</si>
  <si>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</si>
  <si>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</si>
  <si>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</si>
  <si>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</si>
  <si>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</si>
  <si>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</si>
  <si>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</si>
  <si>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</si>
  <si>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</si>
  <si>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</si>
  <si>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</si>
  <si>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</si>
  <si>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</si>
  <si>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</si>
  <si>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</si>
  <si>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</si>
  <si>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</si>
  <si>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</si>
  <si>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</si>
  <si>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</si>
  <si>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</si>
  <si>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</si>
  <si>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</si>
  <si>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</si>
  <si>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</si>
  <si>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</si>
  <si>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</si>
  <si>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</si>
  <si>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</si>
  <si>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</si>
  <si>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</si>
  <si>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</si>
  <si>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</si>
  <si>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</si>
  <si>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</si>
  <si>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</si>
  <si>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</si>
  <si>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</si>
  <si>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</si>
  <si>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</si>
  <si>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</si>
  <si>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</si>
  <si>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</si>
  <si>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</si>
  <si>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</si>
  <si>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</si>
  <si>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</si>
  <si>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</si>
  <si>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</si>
  <si>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</si>
  <si>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</si>
  <si>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</si>
  <si>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</si>
  <si>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</si>
  <si>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</si>
  <si>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</si>
  <si>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</si>
  <si>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</si>
  <si>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</si>
  <si>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</si>
  <si>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</si>
  <si>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</si>
  <si>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</si>
  <si>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</si>
  <si>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</si>
  <si>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</si>
  <si>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</si>
  <si>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</si>
  <si>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</si>
  <si>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</si>
  <si>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</si>
  <si>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</si>
  <si>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</si>
  <si>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</si>
  <si>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</si>
  <si>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</si>
  <si>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</si>
  <si>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</si>
  <si>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</si>
  <si>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</si>
  <si>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</si>
  <si>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</si>
  <si>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</si>
  <si>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</si>
  <si>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</si>
  <si>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</si>
  <si>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</si>
  <si>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</si>
  <si>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</si>
  <si>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</si>
  <si>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</si>
  <si>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</si>
  <si>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</si>
  <si>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</si>
  <si>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</si>
  <si>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</si>
  <si>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</si>
  <si>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</si>
  <si>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</si>
  <si>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</si>
  <si>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</si>
  <si>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</si>
  <si>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</si>
  <si>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</si>
  <si>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</si>
  <si>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</si>
  <si>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</si>
  <si>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</si>
  <si>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</si>
  <si>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</si>
  <si>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</si>
  <si>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</si>
  <si>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</si>
  <si>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</si>
  <si>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</si>
  <si>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</si>
  <si>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</si>
  <si>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</si>
  <si>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</si>
  <si>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</si>
  <si>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</si>
  <si>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</si>
  <si>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</si>
  <si>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</si>
  <si>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</si>
  <si>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</si>
  <si>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</si>
  <si>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</si>
  <si>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</si>
  <si>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</si>
  <si>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</si>
  <si>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</si>
  <si>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</si>
  <si>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</si>
  <si>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</si>
  <si>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</si>
  <si>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</si>
  <si>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</si>
  <si>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</si>
  <si>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</si>
  <si>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</si>
  <si>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</si>
  <si>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</si>
  <si>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</si>
  <si>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</si>
  <si>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</si>
  <si>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</si>
  <si>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</si>
  <si>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</si>
  <si>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</si>
  <si>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</si>
  <si>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</si>
  <si>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</si>
  <si>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</si>
  <si>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</si>
  <si>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</si>
  <si>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</si>
  <si>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</si>
  <si>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</si>
  <si>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</si>
  <si>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</si>
  <si>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</si>
  <si>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</si>
  <si>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</si>
  <si>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</si>
  <si>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</si>
  <si>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</si>
  <si>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</si>
  <si>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</si>
  <si>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</si>
  <si>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</si>
  <si>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</si>
  <si>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</si>
  <si>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</si>
  <si>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</si>
  <si>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</si>
  <si>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</si>
  <si>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</si>
  <si>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</si>
  <si>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</si>
  <si>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</si>
  <si>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</si>
  <si>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</si>
  <si>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</si>
  <si>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</si>
  <si>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</si>
  <si>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</si>
  <si>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</si>
  <si>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</si>
  <si>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</si>
  <si>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</si>
  <si>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</si>
  <si>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</si>
  <si>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</si>
  <si>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</si>
  <si>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</si>
  <si>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</si>
  <si>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</si>
  <si>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</si>
  <si>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</si>
  <si>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</si>
  <si>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</si>
  <si>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</si>
  <si>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</si>
  <si>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</si>
  <si>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</si>
  <si>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</si>
  <si>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</si>
  <si>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</si>
  <si>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</si>
  <si>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</si>
  <si>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</si>
  <si>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</si>
  <si>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</si>
  <si>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</si>
  <si>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</si>
  <si>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</si>
  <si>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</si>
  <si>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</si>
  <si>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</si>
  <si>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</si>
  <si>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</si>
  <si>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</si>
  <si>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</si>
  <si>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</si>
  <si>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</si>
  <si>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</si>
  <si>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</si>
  <si>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</si>
  <si>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</si>
  <si>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</si>
  <si>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</si>
  <si>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</si>
  <si>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</si>
  <si>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</si>
  <si>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</si>
  <si>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</si>
  <si>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</si>
  <si>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</si>
  <si>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</si>
  <si>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</si>
  <si>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</si>
  <si>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</si>
  <si>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</si>
  <si>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</si>
  <si>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</si>
  <si>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</si>
  <si>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</si>
  <si>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</si>
  <si>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</si>
  <si>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</si>
  <si>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</si>
  <si>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</si>
  <si>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</si>
  <si>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</si>
  <si>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</si>
  <si>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</si>
  <si>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</si>
  <si>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</si>
  <si>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</si>
  <si>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</si>
  <si>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</si>
  <si>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</si>
  <si>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</si>
  <si>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</si>
  <si>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</si>
  <si>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</si>
  <si>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</si>
  <si>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</si>
  <si>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</si>
  <si>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</si>
  <si>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</si>
  <si>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</si>
  <si>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</si>
  <si>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</si>
  <si>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</si>
  <si>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</si>
  <si>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</si>
  <si>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</si>
  <si>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</si>
  <si>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</si>
  <si>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</si>
  <si>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</si>
  <si>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</si>
  <si>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</si>
  <si>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</si>
  <si>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</si>
  <si>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</si>
  <si>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</si>
  <si>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</si>
  <si>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</si>
  <si>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</si>
  <si>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</si>
  <si>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</si>
  <si>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</si>
  <si>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</si>
  <si>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</si>
  <si>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</si>
  <si>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</si>
  <si>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</si>
  <si>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</si>
  <si>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</si>
  <si>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</si>
  <si>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</si>
  <si>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</si>
  <si>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</si>
  <si>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</si>
  <si>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</si>
  <si>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</si>
  <si>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</si>
  <si>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</si>
  <si>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</si>
  <si>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</si>
  <si>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</si>
  <si>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</si>
  <si>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</si>
  <si>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</si>
  <si>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</si>
  <si>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</si>
  <si>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</si>
  <si>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</si>
  <si>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</si>
  <si>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</si>
  <si>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</si>
  <si>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</si>
  <si>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</si>
  <si>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</si>
  <si>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</si>
  <si>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</si>
  <si>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</si>
  <si>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</si>
  <si>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</si>
  <si>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</si>
  <si>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</si>
  <si>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</si>
  <si>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</si>
  <si>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</si>
  <si>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</si>
  <si>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</si>
  <si>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</si>
  <si>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</si>
  <si>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</si>
  <si>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</si>
  <si>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</si>
  <si>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</si>
  <si>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</si>
  <si>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</si>
  <si>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</si>
  <si>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</si>
  <si>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</si>
  <si>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</si>
  <si>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</si>
  <si>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</si>
  <si>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</si>
  <si>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</si>
  <si>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</si>
  <si>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</si>
  <si>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</si>
  <si>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</si>
  <si>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</si>
  <si>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</si>
  <si>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</si>
  <si>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</si>
  <si>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</si>
  <si>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</si>
  <si>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</si>
  <si>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</si>
  <si>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</si>
  <si>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</si>
  <si>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</si>
  <si>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</si>
  <si>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</si>
  <si>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</si>
  <si>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</si>
  <si>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</si>
  <si>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</si>
  <si>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</si>
  <si>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</si>
  <si>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</si>
  <si>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</si>
  <si>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</si>
  <si>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</si>
  <si>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</si>
  <si>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</si>
  <si>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</si>
  <si>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</si>
  <si>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</si>
  <si>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</si>
  <si>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</si>
  <si>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</si>
  <si>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</si>
  <si>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</si>
  <si>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</si>
  <si>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</si>
  <si>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</si>
  <si>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</si>
  <si>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</si>
  <si>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</si>
  <si>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</si>
  <si>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</si>
  <si>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</si>
  <si>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</si>
  <si>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</si>
  <si>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</si>
  <si>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</si>
  <si>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</si>
  <si>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</si>
  <si>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</si>
  <si>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</si>
  <si>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</si>
  <si>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</si>
  <si>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</si>
  <si>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</si>
  <si>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</si>
  <si>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</si>
  <si>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</si>
  <si>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</si>
  <si>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</si>
  <si>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</si>
  <si>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</si>
  <si>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</si>
  <si>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</si>
  <si>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</si>
  <si>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</si>
  <si>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</si>
  <si>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</si>
  <si>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</si>
  <si>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</si>
  <si>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</si>
  <si>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</si>
  <si>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</si>
  <si>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</si>
  <si>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</si>
  <si>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</si>
  <si>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</si>
  <si>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</si>
  <si>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</si>
  <si>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</si>
  <si>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</si>
  <si>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</si>
  <si>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</si>
  <si>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</si>
  <si>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</si>
  <si>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</si>
  <si>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</si>
  <si>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</si>
  <si>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</si>
  <si>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</si>
  <si>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</si>
  <si>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</si>
  <si>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</si>
  <si>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</si>
  <si>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</si>
  <si>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</si>
  <si>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</si>
  <si>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</si>
  <si>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</si>
  <si>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</si>
  <si>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</si>
  <si>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</si>
  <si>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</si>
  <si>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</si>
  <si>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</si>
  <si>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</si>
  <si>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</si>
  <si>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</si>
  <si>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</si>
  <si>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</si>
  <si>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</si>
  <si>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</si>
  <si>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</si>
  <si>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</si>
  <si>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</si>
  <si>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</si>
  <si>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</si>
  <si>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</si>
  <si>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</si>
  <si>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</si>
  <si>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</si>
  <si>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</si>
  <si>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</si>
  <si>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</si>
  <si>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</si>
  <si>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</si>
  <si>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</si>
  <si>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</si>
  <si>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</si>
  <si>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</si>
  <si>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</si>
  <si>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</si>
  <si>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</si>
  <si>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</si>
  <si>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</si>
  <si>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</si>
  <si>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</si>
  <si>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</si>
  <si>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</si>
  <si>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</si>
  <si>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</si>
  <si>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</si>
  <si>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</si>
  <si>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</si>
  <si>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</si>
  <si>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</si>
  <si>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</si>
  <si>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</si>
  <si>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</si>
  <si>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</si>
  <si>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</si>
  <si>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</si>
  <si>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</si>
  <si>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</si>
  <si>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</si>
  <si>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</si>
  <si>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</si>
  <si>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</si>
  <si>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</si>
  <si>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</si>
  <si>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</si>
  <si>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</si>
  <si>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</si>
  <si>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</si>
  <si>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</si>
  <si>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</si>
  <si>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</si>
  <si>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</si>
  <si>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</si>
  <si>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</si>
  <si>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</si>
  <si>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</si>
  <si>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</si>
  <si>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</si>
  <si>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</si>
  <si>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</si>
  <si>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</si>
  <si>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</si>
  <si>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</si>
  <si>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</si>
  <si>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</si>
  <si>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</si>
  <si>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</si>
  <si>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</si>
  <si>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</si>
  <si>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</si>
  <si>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</si>
  <si>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</si>
  <si>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</si>
  <si>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</si>
  <si>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</si>
  <si>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</si>
  <si>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</si>
  <si>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</si>
  <si>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</si>
  <si>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</si>
  <si>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</si>
  <si>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</si>
  <si>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</si>
  <si>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</si>
  <si>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</si>
  <si>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</si>
  <si>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</si>
  <si>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</si>
  <si>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</si>
  <si>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</si>
  <si>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</si>
  <si>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</si>
  <si>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</si>
  <si>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</si>
  <si>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</si>
  <si>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</si>
  <si>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</si>
  <si>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</si>
  <si>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</si>
  <si>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</si>
  <si>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</si>
  <si>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</si>
  <si>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</si>
  <si>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</si>
  <si>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</si>
  <si>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</si>
  <si>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</si>
  <si>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</si>
  <si>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</si>
  <si>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</si>
  <si>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</si>
  <si>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</si>
  <si>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</si>
  <si>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</si>
  <si>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</si>
  <si>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</si>
  <si>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</si>
  <si>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</si>
  <si>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</si>
  <si>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</si>
  <si>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</si>
  <si>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</si>
  <si>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</si>
  <si>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</si>
  <si>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</si>
  <si>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</si>
  <si>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</si>
  <si>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</si>
  <si>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</si>
  <si>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</si>
  <si>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</si>
  <si>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</si>
  <si>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</si>
  <si>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</si>
  <si>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</si>
  <si>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</si>
  <si>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</si>
  <si>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</si>
  <si>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</si>
  <si>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</si>
  <si>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</si>
  <si>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</si>
  <si>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</si>
  <si>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</si>
  <si>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</si>
  <si>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</si>
  <si>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</si>
  <si>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</si>
  <si>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</si>
  <si>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</si>
  <si>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</si>
  <si>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</si>
  <si>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</si>
  <si>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</si>
  <si>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</si>
  <si>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</si>
  <si>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</si>
  <si>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</si>
  <si>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</si>
  <si>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</si>
  <si>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</si>
  <si>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</si>
  <si>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</si>
  <si>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</si>
  <si>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</si>
  <si>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</si>
  <si>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</si>
  <si>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</si>
  <si>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</si>
  <si>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</si>
  <si>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</si>
  <si>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</si>
  <si>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</si>
  <si>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</si>
  <si>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</si>
  <si>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</si>
  <si>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</si>
  <si>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</si>
  <si>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</si>
  <si>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</si>
  <si>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</si>
  <si>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</si>
  <si>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</si>
  <si>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</si>
  <si>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</si>
  <si>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</si>
  <si>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</si>
  <si>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</si>
  <si>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</si>
  <si>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</si>
  <si>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</si>
  <si>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</si>
  <si>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</si>
  <si>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</si>
  <si>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</si>
  <si>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</si>
  <si>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</si>
  <si>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</si>
  <si>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</si>
  <si>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</si>
  <si>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</si>
  <si>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</si>
  <si>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</si>
  <si>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</si>
  <si>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</si>
  <si>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</si>
  <si>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</si>
  <si>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</si>
  <si>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</si>
  <si>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</si>
  <si>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</si>
  <si>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</si>
  <si>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</si>
  <si>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</si>
  <si>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</si>
  <si>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</si>
  <si>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</si>
  <si>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</si>
  <si>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</si>
  <si>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</si>
  <si>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</si>
  <si>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</si>
  <si>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</si>
  <si>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</si>
  <si>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</si>
  <si>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</si>
  <si>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</si>
  <si>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</si>
  <si>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</si>
  <si>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</si>
  <si>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</si>
  <si>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</si>
  <si>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</si>
  <si>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</si>
  <si>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</si>
  <si>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</si>
  <si>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</si>
  <si>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</si>
  <si>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</si>
  <si>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</si>
  <si>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</si>
  <si>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</si>
  <si>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</si>
  <si>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</si>
  <si>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</si>
  <si>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</si>
  <si>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</si>
  <si>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</si>
  <si>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</si>
  <si>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</si>
  <si>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</si>
  <si>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</si>
  <si>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</si>
  <si>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</si>
  <si>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</si>
  <si>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</si>
  <si>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</si>
  <si>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</si>
  <si>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</si>
  <si>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</si>
  <si>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</si>
  <si>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</si>
  <si>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</si>
  <si>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</si>
  <si>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</si>
  <si>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</si>
  <si>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</si>
  <si>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</si>
  <si>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</si>
  <si>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</si>
  <si>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</si>
  <si>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</si>
  <si>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</si>
  <si>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</si>
  <si>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</si>
  <si>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</si>
  <si>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</si>
  <si>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</si>
  <si>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</si>
  <si>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</si>
  <si>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</si>
  <si>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</si>
  <si>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</si>
  <si>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</si>
  <si>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</si>
  <si>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</si>
  <si>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</si>
  <si>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</si>
  <si>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</si>
  <si>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</si>
  <si>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</si>
  <si>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</si>
  <si>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</si>
  <si>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</si>
  <si>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</si>
  <si>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</si>
  <si>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</si>
  <si>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</si>
  <si>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</si>
  <si>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</si>
  <si>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</si>
  <si>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</si>
  <si>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</si>
  <si>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</si>
  <si>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</si>
  <si>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</si>
  <si>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</si>
  <si>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</si>
  <si>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</si>
  <si>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</si>
  <si>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</si>
  <si>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</si>
  <si>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</si>
  <si>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</si>
  <si>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</si>
  <si>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</si>
  <si>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</si>
  <si>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</si>
  <si>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</si>
  <si>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</si>
  <si>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</si>
  <si>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</si>
  <si>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</si>
  <si>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</si>
  <si>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</si>
  <si>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</si>
  <si>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</si>
  <si>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</si>
  <si>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</si>
  <si>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</si>
  <si>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</si>
  <si>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</si>
  <si>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</si>
  <si>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</si>
  <si>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</si>
  <si>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</si>
  <si>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</si>
  <si>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</si>
  <si>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</si>
  <si>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</si>
  <si>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</si>
  <si>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</si>
  <si>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</si>
  <si>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</si>
  <si>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</si>
  <si>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</si>
  <si>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</si>
  <si>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</si>
  <si>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</si>
  <si>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</si>
  <si>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</si>
  <si>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</si>
  <si>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</si>
  <si>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</si>
  <si>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</si>
  <si>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</si>
  <si>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</si>
  <si>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</si>
  <si>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</si>
  <si>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</si>
  <si>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</si>
  <si>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</si>
  <si>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</si>
  <si>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</si>
  <si>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</si>
  <si>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</si>
  <si>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</si>
  <si>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</si>
  <si>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</si>
  <si>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</si>
  <si>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</si>
  <si>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</si>
  <si>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</si>
  <si>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</si>
  <si>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</si>
  <si>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</si>
  <si>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</si>
  <si>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</si>
  <si>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</si>
  <si>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</si>
  <si>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</si>
  <si>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</si>
  <si>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</si>
  <si>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</si>
  <si>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</si>
  <si>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</si>
  <si>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</si>
  <si>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</si>
  <si>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</si>
  <si>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</si>
  <si>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</si>
  <si>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</si>
  <si>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</si>
  <si>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</si>
  <si>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</si>
  <si>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</si>
  <si>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</si>
  <si>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</si>
  <si>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</si>
  <si>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</si>
  <si>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</si>
  <si>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</si>
  <si>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</si>
  <si>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</si>
  <si>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</si>
  <si>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</si>
  <si>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</si>
  <si>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</si>
  <si>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</si>
  <si>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</si>
  <si>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</si>
  <si>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</si>
  <si>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</si>
  <si>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</si>
  <si>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</si>
  <si>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</si>
  <si>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</si>
  <si>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</si>
  <si>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</si>
  <si>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</si>
  <si>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</si>
  <si>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</si>
  <si>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</si>
  <si>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</si>
  <si>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</si>
  <si>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</si>
  <si>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</si>
  <si>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</si>
  <si>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</si>
  <si>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</si>
  <si>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</si>
  <si>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</si>
  <si>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</si>
  <si>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</si>
  <si>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</si>
  <si>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</si>
  <si>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</si>
  <si>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</si>
  <si>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</si>
  <si>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</si>
  <si>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</si>
  <si>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</si>
  <si>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</si>
  <si>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</si>
  <si>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</si>
  <si>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</si>
  <si>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</si>
  <si>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</si>
  <si>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</si>
  <si>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</si>
  <si>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</si>
  <si>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</si>
  <si>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</si>
  <si>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</si>
  <si>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</si>
  <si>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</si>
  <si>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</si>
  <si>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</si>
  <si>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</si>
  <si>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</si>
  <si>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</si>
  <si>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</si>
  <si>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</si>
  <si>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</si>
  <si>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</si>
  <si>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</si>
  <si>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</si>
  <si>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</si>
  <si>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</si>
  <si>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</si>
  <si>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</si>
  <si>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</si>
  <si>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</si>
  <si>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</si>
  <si>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</si>
  <si>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</si>
  <si>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</si>
  <si>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</si>
  <si>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</si>
  <si>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</si>
  <si>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</si>
  <si>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</si>
  <si>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</si>
  <si>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</si>
  <si>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</si>
  <si>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</si>
  <si>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</si>
  <si>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</si>
  <si>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</si>
  <si>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</si>
  <si>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</si>
  <si>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</si>
  <si>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</si>
  <si>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</si>
  <si>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</si>
  <si>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</si>
  <si>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</si>
  <si>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</si>
  <si>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</si>
  <si>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</si>
  <si>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</si>
  <si>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</si>
  <si>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</si>
  <si>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</si>
  <si>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</si>
  <si>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</si>
  <si>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</si>
  <si>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</si>
  <si>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</si>
  <si>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</si>
  <si>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</si>
  <si>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</si>
  <si>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</si>
  <si>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</si>
  <si>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</si>
  <si>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</si>
  <si>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</si>
  <si>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</si>
  <si>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</si>
  <si>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</si>
  <si>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</si>
  <si>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</si>
  <si>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</si>
  <si>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</si>
  <si>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</si>
  <si>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</si>
  <si>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</si>
  <si>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</si>
  <si>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</si>
  <si>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</si>
  <si>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</si>
  <si>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</si>
  <si>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</si>
  <si>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</si>
  <si>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</si>
  <si>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</si>
  <si>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</si>
  <si>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</si>
  <si>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</si>
  <si>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</si>
  <si>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</si>
  <si>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</si>
  <si>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</si>
  <si>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</si>
  <si>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</si>
  <si>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</si>
  <si>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</si>
  <si>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</si>
  <si>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</si>
  <si>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</si>
  <si>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</si>
  <si>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</si>
  <si>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</si>
  <si>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</si>
  <si>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</si>
  <si>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</si>
  <si>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</si>
  <si>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</si>
  <si>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</si>
  <si>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</si>
  <si>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</si>
  <si>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</si>
  <si>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</si>
  <si>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</si>
  <si>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</si>
  <si>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</si>
  <si>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</si>
  <si>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</si>
  <si>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</si>
  <si>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</si>
  <si>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</si>
  <si>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</si>
  <si>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</si>
  <si>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</si>
  <si>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</si>
  <si>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</si>
  <si>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</si>
  <si>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</si>
  <si>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</si>
  <si>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</si>
  <si>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</si>
  <si>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</si>
  <si>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</si>
  <si>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</si>
  <si>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</si>
  <si>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</si>
  <si>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</si>
  <si>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</si>
  <si>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</si>
  <si>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</si>
  <si>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</si>
  <si>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</si>
  <si>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</si>
  <si>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</si>
  <si>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</si>
  <si>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</si>
  <si>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</si>
  <si>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</si>
  <si>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</si>
  <si>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</si>
  <si>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</si>
  <si>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</si>
  <si>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</si>
  <si>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</si>
  <si>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</si>
  <si>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</si>
  <si>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</si>
  <si>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</si>
  <si>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</si>
  <si>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</si>
  <si>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</si>
  <si>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</si>
  <si>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</si>
  <si>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</si>
  <si>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</si>
  <si>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</si>
  <si>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</si>
  <si>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</si>
  <si>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</si>
  <si>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</si>
  <si>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</si>
  <si>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</si>
  <si>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</si>
  <si>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</si>
  <si>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</si>
  <si>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</si>
  <si>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</si>
  <si>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</si>
  <si>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</si>
  <si>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</si>
  <si>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</si>
  <si>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</si>
  <si>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</si>
  <si>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</si>
  <si>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</si>
  <si>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</si>
  <si>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</si>
  <si>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</si>
  <si>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</si>
  <si>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</si>
  <si>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</si>
  <si>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</si>
  <si>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</si>
  <si>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</si>
  <si>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</si>
  <si>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</si>
  <si>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</si>
  <si>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</si>
  <si>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</si>
  <si>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</si>
  <si>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</si>
  <si>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</si>
  <si>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</si>
  <si>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</si>
  <si>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</si>
  <si>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</si>
  <si>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</si>
  <si>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</si>
  <si>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</si>
  <si>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</si>
  <si>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</si>
  <si>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</si>
  <si>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</si>
  <si>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</si>
  <si>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</si>
  <si>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</si>
  <si>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</si>
  <si>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</si>
  <si>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</si>
  <si>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</si>
  <si>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</si>
  <si>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</si>
  <si>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</si>
  <si>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</si>
  <si>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</si>
  <si>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</si>
  <si>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</si>
  <si>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</si>
  <si>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</si>
  <si>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</si>
  <si>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</si>
  <si>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</si>
  <si>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</si>
  <si>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</si>
  <si>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</si>
  <si>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</si>
  <si>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</si>
  <si>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</si>
  <si>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</si>
  <si>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</si>
  <si>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</si>
  <si>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</si>
  <si>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</si>
  <si>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</si>
  <si>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</si>
  <si>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</si>
  <si>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</si>
  <si>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</si>
  <si>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</si>
  <si>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</si>
  <si>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</si>
  <si>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</si>
  <si>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</si>
  <si>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</si>
  <si>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</si>
  <si>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</si>
  <si>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</si>
  <si>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</si>
  <si>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</si>
  <si>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</si>
  <si>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</si>
  <si>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</si>
  <si>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</si>
  <si>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</si>
  <si>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</si>
  <si>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</si>
  <si>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</si>
  <si>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</si>
  <si>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</si>
  <si>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</si>
  <si>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</si>
  <si>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</si>
  <si>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</si>
  <si>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</si>
  <si>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</si>
  <si>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</si>
  <si>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</si>
  <si>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</si>
  <si>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</si>
  <si>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</si>
  <si>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</si>
  <si>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</si>
  <si>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</si>
  <si>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</si>
  <si>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</si>
  <si>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</si>
  <si>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</si>
  <si>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</si>
  <si>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</si>
  <si>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</si>
  <si>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</si>
  <si>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</si>
  <si>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</si>
  <si>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</si>
  <si>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</si>
  <si>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</si>
  <si>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</si>
  <si>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</si>
  <si>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</si>
  <si>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</si>
  <si>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</si>
  <si>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</si>
  <si>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</si>
  <si>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</si>
  <si>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</si>
  <si>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</si>
  <si>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</si>
  <si>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</si>
  <si>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</si>
  <si>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</si>
  <si>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</si>
  <si>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</si>
  <si>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</si>
  <si>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</si>
  <si>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</si>
  <si>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</si>
  <si>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</si>
  <si>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</si>
  <si>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</si>
  <si>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</si>
  <si>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</si>
  <si>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</si>
  <si>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</si>
  <si>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</si>
  <si>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</si>
  <si>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</si>
  <si>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</si>
  <si>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</si>
  <si>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</si>
  <si>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</si>
  <si>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</si>
  <si>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</si>
  <si>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</si>
  <si>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</si>
  <si>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</si>
  <si>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</si>
  <si>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</si>
  <si>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</si>
  <si>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</si>
  <si>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</si>
  <si>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</si>
  <si>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</si>
  <si>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</si>
  <si>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</si>
  <si>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</si>
  <si>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</si>
  <si>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</si>
  <si>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</si>
  <si>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</si>
  <si>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</si>
  <si>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</si>
  <si>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</si>
  <si>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</si>
  <si>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</si>
  <si>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</si>
  <si>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</si>
  <si>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</si>
  <si>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</si>
  <si>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</si>
  <si>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</si>
  <si>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</si>
  <si>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</si>
  <si>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</si>
  <si>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</si>
  <si>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</si>
  <si>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</si>
  <si>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</si>
  <si>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</si>
  <si>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</si>
  <si>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</si>
  <si>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</si>
  <si>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</si>
  <si>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</si>
  <si>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</si>
  <si>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</si>
  <si>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</si>
  <si>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</si>
  <si>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</si>
  <si>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</si>
  <si>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</si>
  <si>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</si>
  <si>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</si>
  <si>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</si>
  <si>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</si>
  <si>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</si>
  <si>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</si>
  <si>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</si>
  <si>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</si>
  <si>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</si>
  <si>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</si>
  <si>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</si>
  <si>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</si>
  <si>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</si>
  <si>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</si>
  <si>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</si>
  <si>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</si>
  <si>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</si>
  <si>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</si>
  <si>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</si>
  <si>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</si>
  <si>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</si>
  <si>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</si>
  <si>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</si>
  <si>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</si>
  <si>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</si>
  <si>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</si>
  <si>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</si>
  <si>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</si>
  <si>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</si>
  <si>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</si>
  <si>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</si>
  <si>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</si>
  <si>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</si>
  <si>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</si>
  <si>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</si>
  <si>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</si>
  <si>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</si>
  <si>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</si>
  <si>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</si>
  <si>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</si>
  <si>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</si>
  <si>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</si>
  <si>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</si>
  <si>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</si>
  <si>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</si>
  <si>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</si>
  <si>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</si>
  <si>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</si>
  <si>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</si>
  <si>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</si>
  <si>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</si>
  <si>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</si>
  <si>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</si>
  <si>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</si>
  <si>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</si>
  <si>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</si>
  <si>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</si>
  <si>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</si>
  <si>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</si>
  <si>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</si>
  <si>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</si>
  <si>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</si>
  <si>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</si>
  <si>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</si>
  <si>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</si>
  <si>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</si>
  <si>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</si>
  <si>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</si>
  <si>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</si>
  <si>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</si>
  <si>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</si>
  <si>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</si>
  <si>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</si>
  <si>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</si>
  <si>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</si>
  <si>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</si>
  <si>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</si>
  <si>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</si>
  <si>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</si>
  <si>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</si>
  <si>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</si>
  <si>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</si>
  <si>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</si>
  <si>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</si>
  <si>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</si>
  <si>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</si>
  <si>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</si>
  <si>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</si>
  <si>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</si>
  <si>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</si>
  <si>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</si>
  <si>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</si>
  <si>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</si>
  <si>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</si>
  <si>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</si>
  <si>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</si>
  <si>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</si>
  <si>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</si>
  <si>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</si>
  <si>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</si>
  <si>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</si>
  <si>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</si>
  <si>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</si>
  <si>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</si>
  <si>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</si>
  <si>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</si>
  <si>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</si>
  <si>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</si>
  <si>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</si>
  <si>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</si>
  <si>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</si>
  <si>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</si>
  <si>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</si>
  <si>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</si>
  <si>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</si>
  <si>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</si>
  <si>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</si>
  <si>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</si>
  <si>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</si>
  <si>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</si>
  <si>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</si>
  <si>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</si>
  <si>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</si>
  <si>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</si>
  <si>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</si>
  <si>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</si>
  <si>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</si>
  <si>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</si>
  <si>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</si>
  <si>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</si>
  <si>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</si>
  <si>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</si>
  <si>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</si>
  <si>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</si>
  <si>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</si>
  <si>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</si>
  <si>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</si>
  <si>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</si>
  <si>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</si>
  <si>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</si>
  <si>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</si>
  <si>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</si>
  <si>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</si>
  <si>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</si>
  <si>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</si>
  <si>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</si>
  <si>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</si>
  <si>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</si>
  <si>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</si>
  <si>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</si>
  <si>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</si>
  <si>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</si>
  <si>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</si>
  <si>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</si>
  <si>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</si>
  <si>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</si>
  <si>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</si>
  <si>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</si>
  <si>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</si>
  <si>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</si>
  <si>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</si>
  <si>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</si>
  <si>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</si>
  <si>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</si>
  <si>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</si>
  <si>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</si>
  <si>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</si>
  <si>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</si>
  <si>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</si>
  <si>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</si>
  <si>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</si>
  <si>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</si>
  <si>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</si>
  <si>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</si>
  <si>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</si>
  <si>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</si>
  <si>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</si>
  <si>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</si>
  <si>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</si>
  <si>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</si>
  <si>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</si>
  <si>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</si>
  <si>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</si>
  <si>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</si>
  <si>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</si>
  <si>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</si>
  <si>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</si>
  <si>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</si>
  <si>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</si>
  <si>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</si>
  <si>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</si>
  <si>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</si>
  <si>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</si>
  <si>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</si>
  <si>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</si>
  <si>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</si>
  <si>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</si>
  <si>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</si>
  <si>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</si>
  <si>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</si>
  <si>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</si>
  <si>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</si>
  <si>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</si>
  <si>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</si>
  <si>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</si>
  <si>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</si>
  <si>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</si>
  <si>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</si>
  <si>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</si>
  <si>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</si>
  <si>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</si>
  <si>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</si>
  <si>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</si>
  <si>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</si>
  <si>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</si>
  <si>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</si>
  <si>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</si>
  <si>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</si>
  <si>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</si>
  <si>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</si>
  <si>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</si>
  <si>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</si>
  <si>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</si>
  <si>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</si>
  <si>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</si>
  <si>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</si>
  <si>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</si>
  <si>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</si>
  <si>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</si>
  <si>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</si>
  <si>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</si>
  <si>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</si>
  <si>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</si>
  <si>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</si>
  <si>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</si>
  <si>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</si>
  <si>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</si>
  <si>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</si>
  <si>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</si>
  <si>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</si>
  <si>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</si>
  <si>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</si>
  <si>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</si>
  <si>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</si>
  <si>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</si>
  <si>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</si>
  <si>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</si>
  <si>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</si>
  <si>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</si>
  <si>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</si>
  <si>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</si>
  <si>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</si>
  <si>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</si>
  <si>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</si>
  <si>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</si>
  <si>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</si>
  <si>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</si>
  <si>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</si>
  <si>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</si>
  <si>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</si>
  <si>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</si>
  <si>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</si>
  <si>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</si>
  <si>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</si>
  <si>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</si>
  <si>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</si>
  <si>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</si>
  <si>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</si>
  <si>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</si>
  <si>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</si>
  <si>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</si>
  <si>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</si>
  <si>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</si>
  <si>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</si>
  <si>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</si>
  <si>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</si>
  <si>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</si>
  <si>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</si>
  <si>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</si>
  <si>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</si>
  <si>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</si>
  <si>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</si>
  <si>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</si>
  <si>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</si>
  <si>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</si>
  <si>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</si>
  <si>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</si>
  <si>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</si>
  <si>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</si>
  <si>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</si>
  <si>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</si>
  <si>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</si>
  <si>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</si>
  <si>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</si>
  <si>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</si>
  <si>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</si>
  <si>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</si>
  <si>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</si>
  <si>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</si>
  <si>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</si>
  <si>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</si>
  <si>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</si>
  <si>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</si>
  <si>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</si>
  <si>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</si>
  <si>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</si>
  <si>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</si>
  <si>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</si>
  <si>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</si>
  <si>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</si>
  <si>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</si>
  <si>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</si>
  <si>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</si>
  <si>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</si>
  <si>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</si>
  <si>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</si>
  <si>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</si>
  <si>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</si>
  <si>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</si>
  <si>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</si>
  <si>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</si>
  <si>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</si>
  <si>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</si>
  <si>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</si>
  <si>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</si>
  <si>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</si>
  <si>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</si>
  <si>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</si>
  <si>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</si>
  <si>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</si>
  <si>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</si>
  <si>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</si>
  <si>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</si>
  <si>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</si>
  <si>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</si>
  <si>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</si>
  <si>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</si>
  <si>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</si>
  <si>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</si>
  <si>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</si>
  <si>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</si>
  <si>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</si>
  <si>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</si>
  <si>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</si>
  <si>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</si>
  <si>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</si>
  <si>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</si>
  <si>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</si>
  <si>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</si>
  <si>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</si>
  <si>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</si>
  <si>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</si>
  <si>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</si>
  <si>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</si>
  <si>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</si>
  <si>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</si>
  <si>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</si>
  <si>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</si>
  <si>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</si>
  <si>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</si>
  <si>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</si>
  <si>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</si>
  <si>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</si>
  <si>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</si>
  <si>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</si>
  <si>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</si>
  <si>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</si>
  <si>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</si>
  <si>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</si>
  <si>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</si>
  <si>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</si>
  <si>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</si>
  <si>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</si>
  <si>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</si>
  <si>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</si>
  <si>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</si>
  <si>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</si>
  <si>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</si>
  <si>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</si>
  <si>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</si>
  <si>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</si>
  <si>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</si>
  <si>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</si>
  <si>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</si>
  <si>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</si>
  <si>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</si>
  <si>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</si>
  <si>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</si>
  <si>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</si>
  <si>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</si>
  <si>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</si>
  <si>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</si>
  <si>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</si>
  <si>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</si>
  <si>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</si>
  <si>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</si>
  <si>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</si>
  <si>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</si>
  <si>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</si>
  <si>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</si>
  <si>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</si>
  <si>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</si>
  <si>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</si>
  <si>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</si>
  <si>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</si>
  <si>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</si>
  <si>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</si>
  <si>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</si>
  <si>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</si>
  <si>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</si>
  <si>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</si>
  <si>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</si>
  <si>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</si>
  <si>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</si>
  <si>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</si>
  <si>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</si>
  <si>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</si>
  <si>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</si>
  <si>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</si>
  <si>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</si>
  <si>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</si>
  <si>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</si>
  <si>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</si>
  <si>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</si>
  <si>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</si>
  <si>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</si>
  <si>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</si>
  <si>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</si>
  <si>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</si>
  <si>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</si>
  <si>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</si>
  <si>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</si>
  <si>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</si>
  <si>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</si>
  <si>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</si>
  <si>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</si>
  <si>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</si>
  <si>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</si>
  <si>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</si>
  <si>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</si>
  <si>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</si>
  <si>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</si>
  <si>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</si>
  <si>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</si>
  <si>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</si>
  <si>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</si>
  <si>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</si>
  <si>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</si>
  <si>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</si>
  <si>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</si>
  <si>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</si>
  <si>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</si>
  <si>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</si>
  <si>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</si>
  <si>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</si>
  <si>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</si>
  <si>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</si>
  <si>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</si>
  <si>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</si>
  <si>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</si>
  <si>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</si>
  <si>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</si>
  <si>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</si>
  <si>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</si>
  <si>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</si>
  <si>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</si>
  <si>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</si>
  <si>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</si>
  <si>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</si>
  <si>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</si>
  <si>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</si>
  <si>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</si>
  <si>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</si>
  <si>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</si>
  <si>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</si>
  <si>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</si>
  <si>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</si>
  <si>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</si>
  <si>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</si>
  <si>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</si>
  <si>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</si>
  <si>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</si>
  <si>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</si>
  <si>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</si>
  <si>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</si>
  <si>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</si>
  <si>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</si>
  <si>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</si>
  <si>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</si>
  <si>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</si>
  <si>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</si>
  <si>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</si>
  <si>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</si>
  <si>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</si>
  <si>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</si>
  <si>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</si>
  <si>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</si>
  <si>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</si>
  <si>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</si>
  <si>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</si>
  <si>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</si>
  <si>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</si>
  <si>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</si>
  <si>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</si>
  <si>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</si>
  <si>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</si>
  <si>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</si>
  <si>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</si>
  <si>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</si>
  <si>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</si>
  <si>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</si>
  <si>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</si>
  <si>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</si>
  <si>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</si>
  <si>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</si>
  <si>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</si>
  <si>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</si>
  <si>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</si>
  <si>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</si>
  <si>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</si>
  <si>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</si>
  <si>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</si>
  <si>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</si>
  <si>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</si>
  <si>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</si>
  <si>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</si>
  <si>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</si>
  <si>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</si>
  <si>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</si>
  <si>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</si>
  <si>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</si>
  <si>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</si>
  <si>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</si>
  <si>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</si>
  <si>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</si>
  <si>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</si>
  <si>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</si>
  <si>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</si>
  <si>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</si>
  <si>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</si>
  <si>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</si>
  <si>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</si>
  <si>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</si>
  <si>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</si>
  <si>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</si>
  <si>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</si>
  <si>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</si>
  <si>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</si>
  <si>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</si>
  <si>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</si>
  <si>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</si>
  <si>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</si>
  <si>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</si>
  <si>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</si>
  <si>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</si>
  <si>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</si>
  <si>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</si>
  <si>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</si>
  <si>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</si>
  <si>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</si>
  <si>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</si>
  <si>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</si>
  <si>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</si>
  <si>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</si>
  <si>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</si>
  <si>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</si>
  <si>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</si>
  <si>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</si>
  <si>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</si>
  <si>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</si>
  <si>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</si>
  <si>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</si>
  <si>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</si>
  <si>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</si>
  <si>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</si>
  <si>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</si>
  <si>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</si>
  <si>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</si>
  <si>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</si>
  <si>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</si>
  <si>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</si>
  <si>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</si>
  <si>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</si>
  <si>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</si>
  <si>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</si>
  <si>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</si>
  <si>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</si>
  <si>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</si>
  <si>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</si>
  <si>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</si>
  <si>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</si>
  <si>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</si>
  <si>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</si>
  <si>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</si>
  <si>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</si>
  <si>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</si>
  <si>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</si>
  <si>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</si>
  <si>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</si>
  <si>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</si>
  <si>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</si>
  <si>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</si>
  <si>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</si>
  <si>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</si>
  <si>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</si>
  <si>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</si>
  <si>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</si>
  <si>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</si>
  <si>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</si>
  <si>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</si>
  <si>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</si>
  <si>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</si>
  <si>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</si>
  <si>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</si>
  <si>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</si>
  <si>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</si>
  <si>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</si>
  <si>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</si>
  <si>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</si>
  <si>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</si>
  <si>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</si>
  <si>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</si>
  <si>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</si>
  <si>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</si>
  <si>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</si>
  <si>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</si>
  <si>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</si>
  <si>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</si>
  <si>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</si>
  <si>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</si>
  <si>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</si>
  <si>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</si>
  <si>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</si>
  <si>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</si>
  <si>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</si>
  <si>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</si>
  <si>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</si>
  <si>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</si>
  <si>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</si>
  <si>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</si>
  <si>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</si>
  <si>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</si>
  <si>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</si>
  <si>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</si>
  <si>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</si>
  <si>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</si>
  <si>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</si>
  <si>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</si>
  <si>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</si>
  <si>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</si>
  <si>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</si>
  <si>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</si>
  <si>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</si>
  <si>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</si>
  <si>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</si>
  <si>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</si>
  <si>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</si>
  <si>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</si>
  <si>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</si>
  <si>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</si>
  <si>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</si>
  <si>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</si>
  <si>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</si>
  <si>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</si>
  <si>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</si>
  <si>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</si>
  <si>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</si>
  <si>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</si>
  <si>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</si>
  <si>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</si>
  <si>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</si>
  <si>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</si>
  <si>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</si>
  <si>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</si>
  <si>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</si>
  <si>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</si>
  <si>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</si>
  <si>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</si>
  <si>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</si>
  <si>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</si>
  <si>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</si>
  <si>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</si>
  <si>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</si>
  <si>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</si>
  <si>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</si>
  <si>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</si>
  <si>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</si>
  <si>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</si>
  <si>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</si>
  <si>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</si>
  <si>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</si>
  <si>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</si>
  <si>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</si>
  <si>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</si>
  <si>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</si>
  <si>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</si>
  <si>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</si>
  <si>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</si>
  <si>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</si>
  <si>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</si>
  <si>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</si>
  <si>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</si>
  <si>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</si>
  <si>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</si>
  <si>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</si>
  <si>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</si>
  <si>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</si>
  <si>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</si>
  <si>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</si>
  <si>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</si>
  <si>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</si>
  <si>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</si>
  <si>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</si>
  <si>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</si>
  <si>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</si>
  <si>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</si>
  <si>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</si>
  <si>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</si>
  <si>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</si>
  <si>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</si>
  <si>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</si>
  <si>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</si>
  <si>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</si>
  <si>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</si>
  <si>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</si>
  <si>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</si>
  <si>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</si>
  <si>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</si>
  <si>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</si>
  <si>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</si>
  <si>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</si>
  <si>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</si>
  <si>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</si>
  <si>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</si>
  <si>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</si>
  <si>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</si>
  <si>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</si>
  <si>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</si>
  <si>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</si>
  <si>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</si>
  <si>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</si>
  <si>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</si>
  <si>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</si>
  <si>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</si>
  <si>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</si>
  <si>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</si>
  <si>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</si>
  <si>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</si>
  <si>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</si>
  <si>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</si>
  <si>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</si>
  <si>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</si>
  <si>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</si>
  <si>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</si>
  <si>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</si>
  <si>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</si>
  <si>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</si>
  <si>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</si>
  <si>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</si>
  <si>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</si>
  <si>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</si>
  <si>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</si>
  <si>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</si>
  <si>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</si>
  <si>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</si>
  <si>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</si>
  <si>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</si>
  <si>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</si>
  <si>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</si>
  <si>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</si>
  <si>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</si>
  <si>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</si>
  <si>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</si>
  <si>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</si>
  <si>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</si>
  <si>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</si>
  <si>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</si>
  <si>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</si>
  <si>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</si>
  <si>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</si>
  <si>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</si>
  <si>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</si>
  <si>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</si>
  <si>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</si>
  <si>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</si>
  <si>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</si>
  <si>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</si>
  <si>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</si>
  <si>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</si>
  <si>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</si>
  <si>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</si>
  <si>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</si>
  <si>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</si>
  <si>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</si>
  <si>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</si>
  <si>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</si>
  <si>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</si>
  <si>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</si>
  <si>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</si>
  <si>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</si>
  <si>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</si>
  <si>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</si>
  <si>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</si>
  <si>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</si>
  <si>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</si>
  <si>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</si>
  <si>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</si>
  <si>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</si>
  <si>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</si>
  <si>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</si>
  <si>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</si>
  <si>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</si>
  <si>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</si>
  <si>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</si>
  <si>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</si>
  <si>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</si>
  <si>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</si>
  <si>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</si>
  <si>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</si>
  <si>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</si>
  <si>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</si>
  <si>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</si>
  <si>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</si>
  <si>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</si>
  <si>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</si>
  <si>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</si>
  <si>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</si>
  <si>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</si>
  <si>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</si>
  <si>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</si>
  <si>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</si>
  <si>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</si>
  <si>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</si>
  <si>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</si>
  <si>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</si>
  <si>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</si>
  <si>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</si>
  <si>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</si>
  <si>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</si>
  <si>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</si>
  <si>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</si>
  <si>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</si>
  <si>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</si>
  <si>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</si>
  <si>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</si>
  <si>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</si>
  <si>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</si>
  <si>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</si>
  <si>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</si>
  <si>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</si>
  <si>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</si>
  <si>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</si>
  <si>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</si>
  <si>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</si>
  <si>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</si>
  <si>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</si>
  <si>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</si>
  <si>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</si>
  <si>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</si>
  <si>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</si>
  <si>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</si>
  <si>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</si>
  <si>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</si>
  <si>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</si>
  <si>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</si>
  <si>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</si>
  <si>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</si>
  <si>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</si>
  <si>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</si>
  <si>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</si>
  <si>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</si>
  <si>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</si>
  <si>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</si>
  <si>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</si>
  <si>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</si>
  <si>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</si>
  <si>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</si>
  <si>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</si>
  <si>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</si>
  <si>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</si>
  <si>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</si>
  <si>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</si>
  <si>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</si>
  <si>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</si>
  <si>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</si>
  <si>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</si>
  <si>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</si>
  <si>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</si>
  <si>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</si>
  <si>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</si>
  <si>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</si>
  <si>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</si>
  <si>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</si>
  <si>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</si>
  <si>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</si>
  <si>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</si>
  <si>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</si>
  <si>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</si>
  <si>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</si>
  <si>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</si>
  <si>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</si>
  <si>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</si>
  <si>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</si>
  <si>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</si>
  <si>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</si>
  <si>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</si>
  <si>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</si>
  <si>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</si>
  <si>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</si>
  <si>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</si>
  <si>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</si>
  <si>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</si>
  <si>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</si>
  <si>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</si>
  <si>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</si>
  <si>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</si>
  <si>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</si>
  <si>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</si>
  <si>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</si>
  <si>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</si>
  <si>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</si>
  <si>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</si>
  <si>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</si>
  <si>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</si>
  <si>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</si>
  <si>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</si>
  <si>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</si>
  <si>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</si>
  <si>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</si>
  <si>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</si>
  <si>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</si>
  <si>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</si>
  <si>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</si>
  <si>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</si>
  <si>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</si>
  <si>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</si>
  <si>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</si>
  <si>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</si>
  <si>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</si>
  <si>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</si>
  <si>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</si>
  <si>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</si>
  <si>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</si>
  <si>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</si>
  <si>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</si>
  <si>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</si>
  <si>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</si>
  <si>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</si>
  <si>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</si>
  <si>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</si>
  <si>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</si>
  <si>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</si>
  <si>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</si>
  <si>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</si>
  <si>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</si>
  <si>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</si>
  <si>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</si>
  <si>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</si>
  <si>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</si>
  <si>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</si>
  <si>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</si>
  <si>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</si>
  <si>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</si>
  <si>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</si>
  <si>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</si>
  <si>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</si>
  <si>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</si>
  <si>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</si>
  <si>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</si>
  <si>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</si>
  <si>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</si>
  <si>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</si>
  <si>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</si>
  <si>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</si>
  <si>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</si>
  <si>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</si>
  <si>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</si>
  <si>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</si>
  <si>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</si>
  <si>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</si>
  <si>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</si>
  <si>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</si>
  <si>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</si>
  <si>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</si>
  <si>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</si>
  <si>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</si>
  <si>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</si>
  <si>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</si>
  <si>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</si>
  <si>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</si>
  <si>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</si>
  <si>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</si>
  <si>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</si>
  <si>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</si>
  <si>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</si>
  <si>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</si>
  <si>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</si>
  <si>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</si>
  <si>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</si>
  <si>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</si>
  <si>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</si>
  <si>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</si>
  <si>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</si>
  <si>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</si>
  <si>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</si>
  <si>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</si>
  <si>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</si>
  <si>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</si>
  <si>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</si>
  <si>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</si>
  <si>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</si>
  <si>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</si>
  <si>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</si>
  <si>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</si>
  <si>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</si>
  <si>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</si>
  <si>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</si>
  <si>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</si>
  <si>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</si>
  <si>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</si>
  <si>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</si>
  <si>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</si>
  <si>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</si>
  <si>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</si>
  <si>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</si>
  <si>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</si>
  <si>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</si>
  <si>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</si>
  <si>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</si>
  <si>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</si>
  <si>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</si>
  <si>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</si>
  <si>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</si>
  <si>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</si>
  <si>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</si>
  <si>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</si>
  <si>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</si>
  <si>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</si>
  <si>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</si>
  <si>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</si>
  <si>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</si>
  <si>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</si>
  <si>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</si>
  <si>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</si>
  <si>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</si>
  <si>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</si>
  <si>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</si>
  <si>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</si>
  <si>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</si>
  <si>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</si>
  <si>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</si>
  <si>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</si>
  <si>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</si>
  <si>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</si>
  <si>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</si>
  <si>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</si>
  <si>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</si>
  <si>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</si>
  <si>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</si>
  <si>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</si>
  <si>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</si>
  <si>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</si>
  <si>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</si>
  <si>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</si>
  <si>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</si>
  <si>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</si>
  <si>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</si>
  <si>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</si>
  <si>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</si>
  <si>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</si>
  <si>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</si>
  <si>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</si>
  <si>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</si>
  <si>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</si>
  <si>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</si>
  <si>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</si>
  <si>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</si>
  <si>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</si>
  <si>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</si>
  <si>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</si>
  <si>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</si>
  <si>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</si>
  <si>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</si>
  <si>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</si>
  <si>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</si>
  <si>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</si>
  <si>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</si>
  <si>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</si>
  <si>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</si>
  <si>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</si>
  <si>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</si>
  <si>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</si>
  <si>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</si>
  <si>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</si>
  <si>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</si>
  <si>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</si>
  <si>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</si>
  <si>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</si>
  <si>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</si>
  <si>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</si>
  <si>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</si>
  <si>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</si>
  <si>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</si>
  <si>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</si>
  <si>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</si>
  <si>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</si>
  <si>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</si>
  <si>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</si>
  <si>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</si>
  <si>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</si>
  <si>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</si>
  <si>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</si>
  <si>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</si>
  <si>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</si>
  <si>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</si>
  <si>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</si>
  <si>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</si>
  <si>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</si>
  <si>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</si>
  <si>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</si>
  <si>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</si>
  <si>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</si>
  <si>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</si>
  <si>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</si>
  <si>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</si>
  <si>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</si>
  <si>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</si>
  <si>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</si>
  <si>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</si>
  <si>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</si>
  <si>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</si>
  <si>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</si>
  <si>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</si>
  <si>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</si>
  <si>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</si>
  <si>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</si>
  <si>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</si>
  <si>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</si>
  <si>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</si>
  <si>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</si>
  <si>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</si>
  <si>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</si>
  <si>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</si>
  <si>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</si>
  <si>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</si>
  <si>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</si>
  <si>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</si>
  <si>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</si>
  <si>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</si>
  <si>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</si>
  <si>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</si>
  <si>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</si>
  <si>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</si>
  <si>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</si>
  <si>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</si>
  <si>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</si>
  <si>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</si>
  <si>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</si>
  <si>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</si>
  <si>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</si>
  <si>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</si>
  <si>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</si>
  <si>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</si>
  <si>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</si>
  <si>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</si>
  <si>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</si>
  <si>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</si>
  <si>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</si>
  <si>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</si>
  <si>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</si>
  <si>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</si>
  <si>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</si>
  <si>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</si>
  <si>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</si>
  <si>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</si>
  <si>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</si>
  <si>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</si>
  <si>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</si>
  <si>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</si>
  <si>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</si>
  <si>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</si>
  <si>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</si>
  <si>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</si>
  <si>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</si>
  <si>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</si>
  <si>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</si>
  <si>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</si>
  <si>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</si>
  <si>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</si>
  <si>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</si>
  <si>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</si>
  <si>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</si>
  <si>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</si>
  <si>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</si>
  <si>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</si>
  <si>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</si>
  <si>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</si>
  <si>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</si>
  <si>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</si>
  <si>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</si>
  <si>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</si>
  <si>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</si>
  <si>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</si>
  <si>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</si>
  <si>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</si>
  <si>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</si>
  <si>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</si>
  <si>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</si>
  <si>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</si>
  <si>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</si>
  <si>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</si>
  <si>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</si>
  <si>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</si>
  <si>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</si>
  <si>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</si>
  <si>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</si>
  <si>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</si>
  <si>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</si>
  <si>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</si>
  <si>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</si>
  <si>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</si>
  <si>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</si>
  <si>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</si>
  <si>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</si>
  <si>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</si>
  <si>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</si>
  <si>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</si>
  <si>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</si>
  <si>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</si>
  <si>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</si>
  <si>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</si>
  <si>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</si>
  <si>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</si>
  <si>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</si>
  <si>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</si>
  <si>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</si>
  <si>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</si>
  <si>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</si>
  <si>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</si>
  <si>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</si>
  <si>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</si>
  <si>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</si>
  <si>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</si>
  <si>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</si>
  <si>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</si>
  <si>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</si>
  <si>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</si>
  <si>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</si>
  <si>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</si>
  <si>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</si>
  <si>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</si>
  <si>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</si>
  <si>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</si>
  <si>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</si>
  <si>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</si>
  <si>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</si>
  <si>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</si>
  <si>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</si>
  <si>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</si>
  <si>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</si>
  <si>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</si>
  <si>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</si>
  <si>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</si>
  <si>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</si>
  <si>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</si>
  <si>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</si>
  <si>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</si>
  <si>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</si>
  <si>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</si>
  <si>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</si>
  <si>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</si>
  <si>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</si>
  <si>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</si>
  <si>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</si>
  <si>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</si>
  <si>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</si>
  <si>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</si>
  <si>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</si>
  <si>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</si>
  <si>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</si>
  <si>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</si>
  <si>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</si>
  <si>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</si>
  <si>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</si>
  <si>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</si>
  <si>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</si>
  <si>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</si>
  <si>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</si>
  <si>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</si>
  <si>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</si>
  <si>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</si>
  <si>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</si>
  <si>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</si>
  <si>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</si>
  <si>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</si>
  <si>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</si>
  <si>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</si>
  <si>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</si>
  <si>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</si>
  <si>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</si>
  <si>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</si>
  <si>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</si>
  <si>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</si>
  <si>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</si>
  <si>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</si>
  <si>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</si>
  <si>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</si>
  <si>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</si>
  <si>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</si>
  <si>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</si>
  <si>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</si>
  <si>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</si>
  <si>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</si>
  <si>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</si>
  <si>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</si>
  <si>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</si>
  <si>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</si>
  <si>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</si>
  <si>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</si>
  <si>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</si>
  <si>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</si>
  <si>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</si>
  <si>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</si>
  <si>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</si>
  <si>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</si>
  <si>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</si>
  <si>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</si>
  <si>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</si>
  <si>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</si>
  <si>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</si>
  <si>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</si>
  <si>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</si>
  <si>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</si>
  <si>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</si>
  <si>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</si>
  <si>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</si>
  <si>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</si>
  <si>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</si>
  <si>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</si>
  <si>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</si>
  <si>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</si>
  <si>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</si>
  <si>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</si>
  <si>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</si>
  <si>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</si>
  <si>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</si>
  <si>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</si>
  <si>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</si>
  <si>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</si>
  <si>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</si>
  <si>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</si>
  <si>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</si>
  <si>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</si>
  <si>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</si>
  <si>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</si>
  <si>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</si>
  <si>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</si>
  <si>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</si>
  <si>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</si>
  <si>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</si>
  <si>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</si>
  <si>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</si>
  <si>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</si>
  <si>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</si>
  <si>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</si>
  <si>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</si>
  <si>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</si>
  <si>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</si>
  <si>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</si>
  <si>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</si>
  <si>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</si>
  <si>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</si>
  <si>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</si>
  <si>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</si>
  <si>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</si>
  <si>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</si>
  <si>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</si>
  <si>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</si>
  <si>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</si>
  <si>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</si>
  <si>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</si>
  <si>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</si>
  <si>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</si>
  <si>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</si>
  <si>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</si>
  <si>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</si>
  <si>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</si>
  <si>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</si>
  <si>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</si>
  <si>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</si>
  <si>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</si>
  <si>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</si>
  <si>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</si>
  <si>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</si>
  <si>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</si>
  <si>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</si>
  <si>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</si>
  <si>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</si>
  <si>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</si>
  <si>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</si>
  <si>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</si>
  <si>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</si>
  <si>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</si>
  <si>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</si>
  <si>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</si>
  <si>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</si>
  <si>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</si>
  <si>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</si>
  <si>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</si>
  <si>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</si>
  <si>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</si>
  <si>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</si>
  <si>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</si>
  <si>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</si>
  <si>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</si>
  <si>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</si>
  <si>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</si>
  <si>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</si>
  <si>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</si>
  <si>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</si>
  <si>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</si>
  <si>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</si>
  <si>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</si>
  <si>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</si>
  <si>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</si>
  <si>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</si>
  <si>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</si>
  <si>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</si>
  <si>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</si>
  <si>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</si>
  <si>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</si>
  <si>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</si>
  <si>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</si>
  <si>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</si>
  <si>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</si>
  <si>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</si>
  <si>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</si>
  <si>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</si>
  <si>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</si>
  <si>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</si>
  <si>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</si>
  <si>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</si>
  <si>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</si>
  <si>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</si>
  <si>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</si>
  <si>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</si>
  <si>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</si>
  <si>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</si>
  <si>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</si>
  <si>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</si>
  <si>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</si>
  <si>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</si>
  <si>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</si>
  <si>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</si>
  <si>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</si>
  <si>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</si>
  <si>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</si>
  <si>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</si>
  <si>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</si>
  <si>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</si>
  <si>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</si>
  <si>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</si>
  <si>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</si>
  <si>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</si>
  <si>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</si>
  <si>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</si>
  <si>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</si>
  <si>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</si>
  <si>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</si>
  <si>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</si>
  <si>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</si>
  <si>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</si>
  <si>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</si>
  <si>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</si>
  <si>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</si>
  <si>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</si>
  <si>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</si>
  <si>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</si>
  <si>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</si>
  <si>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</si>
  <si>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</si>
  <si>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</si>
  <si>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</si>
  <si>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</si>
  <si>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</si>
  <si>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</si>
  <si>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</si>
  <si>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</si>
  <si>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</si>
  <si>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</si>
  <si>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</si>
  <si>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</si>
  <si>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</si>
  <si>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</si>
  <si>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</si>
  <si>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</si>
  <si>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</si>
  <si>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</si>
  <si>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</si>
  <si>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</si>
  <si>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</si>
  <si>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</si>
  <si>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</si>
  <si>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</si>
  <si>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</si>
  <si>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</si>
  <si>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</si>
  <si>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</si>
  <si>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</si>
  <si>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</si>
  <si>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</si>
  <si>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</si>
  <si>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</si>
  <si>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</si>
  <si>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</si>
  <si>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</si>
  <si>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</si>
  <si>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</si>
  <si>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</si>
  <si>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</si>
  <si>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</si>
  <si>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</si>
  <si>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</si>
  <si>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</si>
  <si>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</si>
  <si>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</si>
  <si>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</si>
  <si>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</si>
  <si>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</si>
  <si>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</si>
  <si>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</si>
  <si>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</si>
  <si>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</si>
  <si>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</si>
  <si>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</si>
  <si>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</si>
  <si>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</si>
  <si>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</si>
  <si>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</si>
  <si>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</si>
  <si>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</si>
  <si>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</si>
  <si>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</si>
  <si>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</si>
  <si>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</si>
  <si>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</si>
  <si>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</si>
  <si>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</si>
  <si>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</si>
  <si>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</si>
  <si>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</si>
  <si>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</si>
  <si>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</si>
  <si>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</si>
  <si>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</si>
  <si>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</si>
  <si>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</si>
  <si>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</si>
  <si>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</si>
  <si>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</si>
  <si>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</si>
  <si>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</si>
  <si>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</si>
  <si>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</si>
  <si>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</si>
  <si>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</si>
  <si>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</si>
  <si>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</si>
  <si>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</si>
  <si>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</si>
  <si>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</si>
  <si>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</si>
  <si>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</si>
  <si>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</si>
  <si>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</si>
  <si>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</si>
  <si>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</si>
  <si>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</si>
  <si>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</si>
  <si>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</si>
  <si>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</si>
  <si>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</si>
  <si>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</si>
  <si>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</si>
  <si>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</si>
  <si>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</si>
  <si>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</si>
  <si>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</si>
  <si>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</si>
  <si>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</si>
  <si>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</si>
  <si>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</si>
  <si>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</si>
  <si>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</si>
  <si>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</si>
  <si>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</si>
  <si>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</si>
  <si>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</si>
  <si>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</si>
  <si>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</si>
  <si>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</si>
  <si>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</si>
  <si>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</si>
  <si>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</si>
  <si>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</si>
  <si>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</si>
  <si>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</si>
  <si>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</si>
  <si>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</si>
  <si>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</si>
  <si>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</si>
  <si>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</si>
  <si>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</si>
  <si>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</si>
  <si>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</si>
  <si>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</si>
  <si>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</si>
  <si>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</si>
  <si>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</si>
  <si>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</si>
  <si>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</si>
  <si>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</si>
  <si>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</si>
  <si>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</si>
  <si>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</si>
  <si>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</si>
  <si>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</si>
  <si>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</si>
  <si>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</si>
  <si>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</si>
  <si>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</si>
  <si>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</si>
  <si>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</si>
  <si>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</si>
  <si>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</si>
  <si>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</si>
  <si>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</si>
  <si>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</si>
  <si>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</si>
  <si>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</si>
  <si>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</si>
  <si>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</si>
  <si>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</si>
  <si>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</si>
  <si>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</si>
  <si>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</si>
  <si>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</si>
  <si>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</si>
  <si>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</si>
  <si>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</si>
  <si>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</si>
  <si>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</si>
  <si>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</si>
  <si>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</si>
  <si>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</si>
  <si>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</si>
  <si>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</si>
  <si>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</si>
  <si>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</si>
  <si>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</si>
  <si>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</si>
  <si>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</si>
  <si>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</si>
  <si>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</si>
  <si>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</si>
  <si>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</si>
  <si>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</si>
  <si>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</si>
  <si>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</si>
  <si>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</si>
  <si>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</si>
  <si>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</si>
  <si>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</si>
  <si>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</si>
  <si>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</si>
  <si>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</si>
  <si>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</si>
  <si>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</si>
  <si>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</si>
  <si>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</si>
  <si>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</si>
  <si>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</si>
  <si>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</si>
  <si>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</si>
  <si>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</si>
  <si>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</si>
  <si>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</si>
  <si>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</si>
  <si>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</si>
  <si>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</si>
  <si>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</si>
  <si>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</si>
  <si>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</si>
  <si>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</si>
  <si>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</si>
  <si>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</si>
  <si>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</si>
  <si>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</si>
  <si>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</si>
  <si>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</si>
  <si>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</si>
  <si>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</si>
  <si>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</si>
  <si>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</si>
  <si>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</si>
  <si>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</si>
  <si>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</si>
  <si>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</si>
  <si>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</si>
  <si>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</si>
  <si>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</si>
  <si>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</si>
  <si>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</si>
  <si>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</si>
  <si>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</si>
  <si>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</si>
  <si>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</si>
  <si>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</si>
  <si>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</si>
  <si>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</si>
  <si>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</si>
  <si>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</si>
  <si>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</si>
  <si>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</si>
  <si>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</si>
  <si>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</si>
  <si>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</si>
  <si>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</si>
  <si>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</si>
  <si>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</si>
  <si>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</si>
  <si>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</si>
  <si>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</si>
  <si>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</si>
  <si>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</si>
  <si>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</si>
  <si>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</si>
  <si>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</si>
  <si>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</si>
  <si>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</si>
  <si>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</si>
  <si>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</si>
  <si>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</si>
  <si>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</si>
  <si>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</si>
  <si>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</si>
  <si>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</si>
  <si>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</si>
  <si>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</si>
  <si>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</si>
  <si>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</si>
  <si>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</si>
  <si>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</si>
  <si>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</si>
  <si>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</si>
  <si>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</si>
  <si>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</si>
  <si>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</si>
  <si>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</si>
  <si>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</si>
  <si>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</si>
  <si>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</si>
  <si>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</si>
  <si>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</si>
  <si>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</si>
  <si>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</si>
  <si>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</si>
  <si>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</si>
  <si>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</si>
  <si>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</si>
  <si>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</si>
  <si>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</si>
  <si>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</si>
  <si>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</si>
  <si>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</si>
  <si>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</si>
  <si>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</si>
  <si>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</si>
  <si>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</si>
  <si>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</si>
  <si>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</si>
  <si>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</si>
  <si>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</si>
  <si>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</si>
  <si>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</si>
  <si>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</si>
  <si>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</si>
  <si>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</si>
  <si>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</si>
  <si>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</si>
  <si>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</si>
  <si>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</si>
  <si>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</si>
  <si>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</si>
  <si>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</si>
  <si>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</si>
  <si>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</si>
  <si>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</si>
  <si>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</si>
  <si>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</si>
  <si>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</si>
  <si>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</si>
  <si>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</si>
  <si>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</si>
  <si>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</si>
  <si>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</si>
  <si>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</si>
  <si>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</si>
  <si>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</si>
  <si>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</si>
  <si>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</si>
  <si>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</si>
  <si>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</si>
  <si>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</si>
  <si>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</si>
  <si>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</si>
  <si>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</si>
  <si>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</si>
  <si>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</si>
  <si>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</si>
  <si>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</si>
  <si>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</si>
  <si>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</si>
  <si>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</si>
  <si>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</si>
  <si>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</si>
  <si>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</si>
  <si>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</si>
  <si>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</si>
  <si>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</si>
  <si>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</si>
  <si>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</si>
  <si>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</si>
  <si>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</si>
  <si>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</si>
  <si>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</si>
  <si>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</si>
  <si>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</si>
  <si>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</si>
  <si>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</si>
  <si>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</si>
  <si>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</si>
  <si>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</si>
  <si>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</si>
  <si>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</si>
  <si>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</si>
  <si>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</si>
  <si>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</si>
  <si>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</si>
  <si>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</si>
  <si>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</si>
  <si>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</si>
  <si>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</si>
  <si>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</si>
  <si>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</si>
  <si>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</si>
  <si>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</si>
  <si>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</si>
  <si>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</si>
  <si>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</si>
  <si>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</si>
  <si>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</si>
  <si>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</si>
  <si>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</si>
  <si>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</si>
  <si>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</si>
  <si>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</si>
  <si>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</si>
  <si>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</si>
  <si>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</si>
  <si>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</si>
  <si>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</si>
  <si>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</si>
  <si>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</si>
  <si>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</si>
  <si>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</si>
  <si>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</si>
  <si>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</si>
  <si>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</si>
  <si>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</si>
  <si>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</si>
  <si>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</si>
  <si>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</si>
  <si>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</si>
  <si>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</si>
  <si>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</si>
  <si>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</si>
  <si>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</si>
  <si>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</si>
  <si>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</si>
  <si>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</si>
  <si>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</si>
  <si>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</si>
  <si>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</si>
  <si>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</si>
  <si>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</si>
  <si>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</si>
  <si>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</si>
  <si>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</si>
  <si>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</si>
  <si>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</si>
  <si>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</si>
  <si>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</si>
  <si>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</si>
  <si>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</si>
  <si>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</si>
  <si>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</si>
  <si>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</si>
  <si>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</si>
  <si>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</si>
  <si>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</si>
  <si>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</si>
  <si>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</si>
  <si>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</si>
  <si>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</si>
  <si>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</si>
  <si>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</si>
  <si>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</si>
  <si>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</si>
  <si>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</si>
  <si>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</si>
  <si>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</si>
  <si>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</si>
  <si>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</si>
  <si>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</si>
  <si>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</si>
  <si>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</si>
  <si>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</si>
  <si>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</si>
  <si>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</si>
  <si>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</si>
  <si>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</si>
  <si>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</si>
  <si>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</si>
  <si>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</si>
  <si>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</si>
  <si>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</si>
  <si>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</si>
  <si>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</si>
  <si>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</si>
  <si>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</si>
  <si>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</si>
  <si>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</si>
  <si>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</si>
  <si>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</si>
  <si>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</si>
  <si>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</si>
  <si>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</si>
  <si>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</si>
  <si>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</si>
  <si>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</si>
  <si>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</si>
  <si>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</si>
  <si>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</si>
  <si>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</si>
  <si>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</si>
  <si>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</si>
  <si>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</si>
  <si>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</si>
  <si>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</si>
  <si>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</si>
  <si>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</si>
  <si>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</si>
  <si>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</si>
  <si>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</si>
  <si>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</si>
  <si>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</si>
  <si>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</si>
  <si>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</si>
  <si>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</si>
  <si>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</si>
  <si>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</si>
  <si>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</si>
  <si>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</si>
  <si>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</si>
  <si>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</si>
  <si>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</si>
  <si>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</si>
  <si>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</si>
  <si>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</si>
  <si>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</si>
  <si>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</si>
  <si>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</si>
  <si>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</si>
  <si>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</si>
  <si>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</si>
  <si>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</si>
  <si>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</si>
  <si>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</si>
  <si>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</si>
  <si>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</si>
  <si>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</si>
  <si>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</si>
  <si>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</si>
  <si>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</si>
  <si>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</si>
  <si>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</si>
  <si>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</si>
  <si>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</si>
  <si>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</si>
  <si>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</si>
  <si>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</si>
  <si>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</si>
  <si>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</si>
  <si>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</si>
  <si>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</si>
  <si>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</si>
  <si>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</si>
  <si>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</si>
  <si>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</si>
  <si>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</si>
  <si>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</si>
  <si>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</si>
  <si>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</si>
  <si>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</si>
  <si>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</si>
  <si>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</si>
  <si>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</si>
  <si>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</si>
  <si>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</si>
  <si>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</si>
  <si>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</si>
  <si>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</si>
  <si>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</si>
  <si>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</si>
  <si>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</si>
  <si>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</si>
  <si>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</si>
  <si>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</si>
  <si>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</si>
  <si>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</si>
  <si>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</si>
  <si>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</si>
  <si>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</si>
  <si>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</si>
  <si>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</si>
  <si>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</si>
  <si>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</si>
  <si>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</si>
  <si>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</si>
  <si>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</si>
  <si>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</si>
  <si>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</si>
  <si>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</si>
  <si>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</si>
  <si>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</si>
  <si>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</si>
  <si>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</si>
  <si>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</si>
  <si>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</si>
  <si>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</si>
  <si>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</si>
  <si>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</si>
  <si>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</si>
  <si>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</si>
  <si>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</si>
  <si>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</si>
  <si>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</si>
  <si>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</si>
  <si>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</si>
  <si>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</si>
  <si>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</si>
  <si>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</si>
  <si>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</si>
  <si>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</si>
  <si>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</si>
  <si>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</si>
  <si>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</si>
  <si>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</si>
  <si>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</si>
  <si>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</si>
  <si>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</si>
  <si>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</si>
  <si>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</si>
  <si>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</si>
  <si>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</si>
  <si>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</si>
  <si>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</si>
  <si>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</si>
  <si>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</si>
  <si>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</si>
  <si>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</si>
  <si>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</si>
  <si>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</si>
  <si>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</si>
  <si>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</si>
  <si>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</si>
  <si>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</si>
  <si>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</si>
  <si>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</si>
  <si>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</si>
  <si>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</si>
  <si>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</si>
  <si>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</si>
  <si>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</si>
  <si>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</si>
  <si>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</si>
  <si>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</si>
  <si>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</si>
  <si>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</si>
  <si>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</si>
  <si>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</si>
  <si>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</si>
  <si>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</si>
  <si>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</si>
  <si>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</si>
  <si>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</si>
  <si>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</si>
  <si>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</si>
  <si>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</si>
  <si>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</si>
  <si>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</si>
  <si>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</si>
  <si>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</si>
  <si>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</si>
  <si>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</si>
  <si>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</si>
  <si>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</si>
  <si>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</si>
  <si>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</si>
  <si>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</si>
  <si>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</si>
  <si>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</si>
  <si>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</si>
  <si>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</si>
  <si>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</si>
  <si>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</si>
  <si>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</si>
  <si>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</si>
  <si>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</si>
  <si>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</si>
  <si>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</si>
  <si>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</si>
  <si>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</si>
  <si>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</si>
  <si>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</si>
  <si>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</si>
  <si>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</si>
  <si>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</si>
  <si>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</si>
  <si>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</si>
  <si>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</si>
  <si>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</si>
  <si>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</si>
  <si>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</si>
  <si>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</si>
  <si>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</si>
  <si>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</si>
  <si>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</si>
  <si>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</si>
  <si>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</si>
  <si>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</si>
  <si>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</si>
  <si>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</si>
  <si>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</si>
  <si>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</si>
  <si>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</si>
  <si>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</si>
  <si>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</si>
  <si>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</si>
  <si>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</si>
  <si>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</si>
  <si>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</si>
  <si>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</si>
  <si>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</si>
  <si>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</si>
  <si>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</si>
  <si>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</si>
  <si>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</si>
  <si>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</si>
  <si>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</si>
  <si>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</si>
  <si>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</si>
  <si>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</si>
  <si>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</si>
  <si>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</si>
  <si>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</si>
  <si>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</si>
  <si>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</si>
  <si>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</si>
  <si>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</si>
  <si>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</si>
  <si>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</si>
  <si>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</si>
  <si>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</si>
  <si>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</si>
  <si>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</si>
  <si>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</si>
  <si>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</si>
  <si>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</si>
  <si>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</si>
  <si>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</si>
  <si>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</si>
  <si>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</si>
  <si>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</si>
  <si>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</si>
  <si>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</si>
  <si>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</si>
  <si>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</si>
  <si>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</si>
  <si>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</si>
  <si>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</si>
  <si>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</si>
  <si>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</si>
  <si>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</si>
  <si>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</si>
  <si>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</si>
  <si>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</si>
  <si>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</si>
  <si>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</si>
  <si>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</si>
  <si>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</si>
  <si>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</si>
  <si>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</si>
  <si>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</si>
  <si>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</si>
  <si>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</si>
  <si>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</si>
  <si>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</si>
  <si>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</si>
  <si>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</si>
  <si>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</si>
  <si>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</si>
  <si>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</si>
  <si>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</si>
  <si>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</si>
  <si>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</si>
  <si>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</si>
  <si>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</si>
  <si>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</si>
  <si>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</si>
  <si>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</si>
  <si>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</si>
  <si>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</si>
  <si>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</si>
  <si>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</si>
  <si>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</si>
  <si>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</si>
  <si>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</si>
  <si>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</si>
  <si>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</si>
  <si>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</si>
  <si>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</si>
  <si>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</si>
  <si>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</si>
  <si>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</si>
  <si>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</si>
  <si>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</si>
  <si>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</si>
  <si>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</si>
  <si>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</si>
  <si>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</si>
  <si>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</si>
  <si>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</si>
  <si>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</si>
  <si>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</si>
  <si>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</si>
  <si>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</si>
  <si>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</si>
  <si>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</si>
  <si>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</si>
  <si>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</si>
  <si>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</si>
  <si>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</si>
  <si>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</si>
  <si>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</si>
  <si>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</si>
  <si>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</si>
  <si>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</si>
  <si>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</si>
  <si>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</si>
  <si>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</si>
  <si>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</si>
  <si>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</si>
  <si>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</si>
  <si>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</si>
  <si>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</si>
  <si>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</si>
  <si>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</si>
  <si>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</si>
  <si>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</si>
  <si>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</si>
  <si>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</si>
  <si>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</si>
  <si>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</si>
  <si>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</si>
  <si>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</si>
  <si>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</si>
  <si>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</si>
  <si>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</si>
  <si>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</si>
  <si>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</si>
  <si>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</si>
  <si>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</si>
  <si>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</si>
  <si>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</si>
  <si>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</si>
  <si>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</si>
  <si>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</si>
  <si>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</si>
  <si>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</si>
  <si>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</si>
  <si>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</si>
  <si>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</si>
  <si>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</si>
  <si>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</si>
  <si>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</si>
  <si>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</si>
  <si>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</si>
  <si>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</si>
  <si>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</si>
  <si>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</si>
  <si>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</si>
  <si>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</si>
  <si>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</si>
  <si>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</si>
  <si>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</si>
  <si>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</si>
  <si>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</si>
  <si>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</si>
  <si>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</si>
  <si>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</si>
  <si>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</si>
  <si>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</si>
  <si>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</si>
  <si>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</si>
  <si>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</si>
  <si>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</si>
  <si>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</si>
  <si>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</si>
  <si>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</si>
  <si>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</si>
  <si>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</si>
  <si>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</si>
  <si>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</si>
  <si>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</si>
  <si>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</si>
  <si>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</si>
  <si>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</si>
  <si>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</si>
  <si>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</si>
  <si>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</si>
  <si>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</si>
  <si>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</si>
  <si>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</si>
  <si>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</si>
  <si>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</si>
  <si>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</si>
  <si>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</si>
  <si>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</si>
  <si>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</si>
  <si>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</si>
  <si>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</si>
  <si>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</si>
  <si>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</si>
  <si>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</si>
  <si>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</si>
  <si>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</si>
  <si>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</si>
  <si>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</si>
  <si>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</si>
  <si>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</si>
  <si>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</si>
  <si>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</si>
  <si>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</si>
  <si>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</si>
  <si>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</si>
  <si>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</si>
  <si>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</si>
  <si>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</si>
  <si>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</si>
  <si>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</si>
  <si>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</si>
  <si>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</si>
  <si>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</si>
  <si>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</si>
  <si>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</si>
  <si>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</si>
  <si>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</si>
  <si>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</si>
  <si>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</si>
  <si>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</si>
  <si>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</si>
  <si>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</si>
  <si>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</si>
  <si>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</si>
  <si>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</si>
  <si>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</si>
  <si>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</si>
  <si>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</si>
  <si>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</si>
  <si>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</si>
  <si>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</si>
  <si>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</si>
  <si>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</si>
  <si>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</si>
  <si>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</si>
  <si>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</si>
  <si>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</si>
  <si>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</si>
  <si>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</si>
  <si>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</si>
  <si>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</si>
  <si>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</si>
  <si>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</si>
  <si>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</si>
  <si>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</si>
  <si>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</si>
  <si>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</si>
  <si>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</si>
  <si>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</si>
  <si>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</si>
  <si>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</si>
  <si>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</si>
  <si>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</si>
  <si>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</si>
  <si>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</si>
  <si>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</si>
  <si>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</si>
  <si>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</si>
  <si>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</si>
  <si>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</si>
  <si>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</si>
  <si>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</si>
  <si>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</si>
  <si>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</si>
  <si>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</si>
  <si>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</si>
  <si>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</si>
  <si>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</si>
  <si>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</si>
  <si>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</si>
  <si>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</si>
  <si>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</si>
  <si>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</si>
  <si>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</si>
  <si>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</si>
  <si>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</si>
  <si>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</si>
  <si>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</si>
  <si>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</si>
  <si>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</si>
  <si>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</si>
  <si>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</si>
  <si>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</si>
  <si>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</si>
  <si>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</si>
  <si>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</si>
  <si>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</si>
  <si>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</si>
  <si>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</si>
  <si>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</si>
  <si>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</si>
  <si>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</si>
  <si>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</si>
  <si>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</si>
  <si>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</si>
  <si>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</si>
  <si>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</si>
  <si>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</si>
  <si>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</si>
  <si>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</si>
  <si>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</si>
  <si>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</si>
  <si>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</si>
  <si>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</si>
  <si>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</si>
  <si>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</si>
  <si>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</si>
  <si>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</si>
  <si>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</si>
  <si>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</si>
  <si>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</si>
  <si>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</si>
  <si>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</si>
  <si>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</si>
  <si>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</si>
  <si>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</si>
  <si>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</si>
  <si>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</si>
  <si>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</si>
  <si>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</si>
  <si>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</si>
  <si>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</si>
  <si>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</si>
  <si>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</si>
  <si>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</si>
  <si>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</si>
  <si>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</si>
  <si>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</si>
  <si>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</si>
  <si>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</si>
  <si>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</si>
  <si>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</si>
  <si>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</si>
  <si>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</si>
  <si>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</si>
  <si>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</si>
  <si>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</si>
  <si>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</si>
  <si>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</si>
  <si>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</si>
  <si>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</si>
  <si>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</si>
  <si>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</si>
  <si>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</si>
  <si>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</si>
  <si>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</si>
  <si>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</si>
  <si>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</si>
  <si>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</si>
  <si>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</si>
  <si>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</si>
  <si>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</si>
  <si>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</si>
  <si>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</si>
  <si>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</si>
  <si>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</si>
  <si>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</si>
  <si>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</si>
  <si>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</si>
  <si>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</si>
  <si>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</si>
  <si>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</si>
  <si>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</si>
  <si>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</si>
  <si>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</si>
  <si>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</si>
  <si>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</si>
  <si>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</si>
  <si>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</si>
  <si>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</si>
  <si>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</si>
  <si>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</si>
  <si>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</si>
  <si>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</si>
  <si>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</si>
  <si>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</si>
  <si>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</si>
  <si>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</si>
  <si>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</si>
  <si>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</si>
  <si>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</si>
  <si>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</si>
  <si>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</si>
  <si>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</si>
  <si>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</si>
  <si>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</si>
  <si>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</si>
  <si>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</si>
  <si>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</si>
  <si>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</si>
  <si>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</si>
  <si>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</si>
  <si>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</si>
  <si>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</si>
  <si>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</si>
  <si>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</si>
  <si>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</si>
  <si>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</si>
  <si>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</si>
  <si>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</si>
  <si>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</si>
  <si>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</si>
  <si>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</si>
  <si>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</si>
  <si>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</si>
  <si>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</si>
  <si>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</si>
  <si>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</si>
  <si>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</si>
  <si>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</si>
  <si>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</si>
  <si>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</si>
  <si>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</si>
  <si>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</si>
  <si>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</si>
  <si>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</si>
  <si>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</si>
  <si>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</si>
  <si>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</si>
  <si>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</si>
  <si>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</si>
  <si>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</si>
  <si>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</si>
  <si>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</si>
  <si>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</si>
  <si>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</si>
  <si>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</si>
  <si>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</si>
  <si>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</si>
  <si>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</si>
  <si>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</si>
  <si>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</si>
  <si>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</si>
  <si>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</si>
  <si>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</si>
  <si>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</si>
  <si>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</si>
  <si>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</si>
  <si>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</si>
  <si>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</si>
  <si>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</si>
  <si>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</si>
  <si>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</si>
  <si>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</si>
  <si>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</si>
  <si>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</si>
  <si>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</si>
  <si>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</si>
  <si>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</si>
  <si>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</si>
  <si>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</si>
  <si>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</si>
  <si>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</si>
  <si>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</si>
  <si>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</si>
  <si>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</si>
  <si>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</si>
  <si>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</si>
  <si>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</si>
  <si>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</si>
  <si>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</si>
  <si>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</si>
  <si>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</si>
  <si>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</si>
  <si>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</si>
  <si>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</si>
  <si>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</si>
  <si>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</si>
  <si>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</si>
  <si>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</si>
  <si>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</si>
  <si>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</si>
  <si>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</si>
  <si>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</si>
  <si>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</si>
  <si>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</si>
  <si>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</si>
  <si>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</si>
  <si>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</si>
  <si>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</si>
  <si>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</si>
  <si>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</si>
  <si>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</si>
  <si>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</si>
  <si>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</si>
  <si>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</si>
  <si>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</si>
  <si>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</si>
  <si>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</si>
  <si>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</si>
  <si>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</si>
  <si>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</si>
  <si>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</si>
  <si>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</si>
  <si>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</si>
  <si>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</si>
  <si>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</si>
  <si>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</si>
  <si>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</si>
  <si>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</si>
  <si>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</si>
  <si>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</si>
  <si>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</si>
  <si>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</si>
  <si>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</si>
  <si>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</si>
  <si>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</si>
  <si>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</si>
  <si>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</si>
  <si>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</si>
  <si>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</si>
  <si>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</si>
  <si>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</si>
  <si>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</si>
  <si>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</si>
  <si>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</si>
  <si>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</si>
  <si>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</si>
  <si>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</si>
  <si>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</si>
  <si>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</si>
  <si>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</si>
  <si>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</si>
  <si>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</si>
  <si>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</si>
  <si>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</si>
  <si>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</si>
  <si>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</si>
  <si>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</si>
  <si>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</si>
  <si>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</si>
  <si>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</si>
  <si>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</si>
  <si>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</si>
  <si>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</si>
  <si>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</si>
  <si>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</si>
  <si>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</si>
  <si>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</si>
  <si>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</si>
  <si>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</si>
  <si>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</si>
  <si>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</si>
  <si>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</si>
  <si>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</si>
  <si>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</si>
  <si>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</si>
  <si>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</si>
  <si>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</si>
  <si>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</si>
  <si>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</si>
  <si>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</si>
  <si>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</si>
  <si>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</si>
  <si>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</si>
  <si>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</si>
  <si>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</si>
  <si>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</si>
  <si>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</si>
  <si>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</si>
  <si>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</si>
  <si>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</si>
  <si>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</si>
  <si>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</si>
  <si>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</si>
  <si>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</si>
  <si>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</si>
  <si>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</si>
  <si>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</si>
  <si>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</si>
  <si>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</si>
  <si>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</si>
  <si>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</si>
  <si>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</si>
  <si>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</si>
  <si>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</si>
  <si>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</si>
  <si>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</si>
  <si>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</si>
  <si>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</si>
  <si>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</si>
  <si>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</si>
  <si>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</si>
  <si>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</si>
  <si>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</si>
  <si>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</si>
  <si>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</si>
  <si>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</si>
  <si>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</si>
  <si>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</si>
  <si>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</si>
  <si>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</si>
  <si>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</si>
  <si>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</si>
  <si>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</si>
  <si>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</si>
  <si>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</si>
  <si>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</si>
  <si>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</si>
  <si>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</si>
  <si>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</si>
  <si>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</si>
  <si>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</si>
  <si>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</si>
  <si>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</si>
  <si>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</si>
  <si>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</si>
  <si>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</si>
  <si>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</si>
  <si>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</si>
  <si>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</si>
  <si>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</si>
  <si>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</si>
  <si>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</si>
  <si>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</si>
  <si>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</si>
  <si>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</si>
  <si>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</si>
  <si>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</si>
  <si>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</si>
  <si>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</si>
  <si>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</si>
  <si>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</si>
  <si>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</si>
  <si>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</si>
  <si>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</si>
  <si>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</si>
  <si>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</si>
  <si>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</si>
  <si>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</si>
  <si>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</si>
  <si>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</si>
  <si>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</si>
  <si>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</si>
  <si>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</si>
  <si>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</si>
  <si>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</si>
  <si>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</si>
  <si>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</si>
  <si>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</si>
  <si>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</si>
  <si>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</si>
  <si>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</si>
  <si>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</si>
  <si>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</si>
  <si>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</si>
  <si>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</si>
  <si>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</si>
  <si>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</si>
  <si>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</si>
  <si>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</si>
  <si>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</si>
  <si>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</si>
  <si>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</si>
  <si>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</si>
  <si>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</si>
  <si>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</si>
  <si>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</si>
  <si>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</si>
  <si>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</si>
  <si>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</si>
  <si>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</si>
  <si>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</si>
  <si>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</si>
  <si>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</si>
  <si>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</si>
  <si>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</si>
  <si>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</si>
  <si>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</si>
  <si>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</si>
  <si>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</si>
  <si>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</si>
  <si>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</si>
  <si>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</si>
  <si>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</si>
  <si>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</si>
  <si>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</si>
  <si>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</si>
  <si>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</si>
  <si>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</si>
  <si>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</si>
  <si>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</si>
  <si>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</si>
  <si>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</si>
  <si>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</si>
  <si>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</si>
  <si>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</si>
  <si>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</si>
  <si>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</si>
  <si>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</si>
  <si>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</si>
  <si>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</si>
  <si>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</si>
  <si>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</si>
  <si>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</si>
  <si>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</si>
  <si>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</si>
  <si>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</si>
  <si>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</si>
  <si>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</si>
  <si>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</si>
  <si>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</si>
  <si>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</si>
  <si>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</si>
  <si>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</si>
  <si>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</si>
  <si>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</si>
  <si>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</si>
  <si>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</si>
  <si>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</si>
  <si>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</si>
  <si>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</si>
  <si>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</si>
  <si>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</si>
  <si>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</si>
  <si>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</si>
  <si>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</si>
  <si>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</si>
  <si>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</si>
  <si>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</si>
  <si>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</si>
  <si>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</si>
  <si>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</si>
  <si>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</si>
  <si>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</si>
  <si>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</si>
  <si>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</si>
  <si>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</si>
  <si>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</si>
  <si>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</si>
  <si>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</si>
  <si>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</si>
  <si>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</si>
  <si>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</si>
  <si>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</si>
  <si>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</si>
  <si>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</si>
  <si>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</si>
  <si>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</si>
  <si>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</si>
  <si>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</si>
  <si>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</si>
  <si>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</si>
  <si>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</si>
  <si>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</si>
  <si>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</si>
  <si>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</si>
  <si>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</si>
  <si>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</si>
  <si>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</si>
  <si>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</si>
  <si>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</si>
  <si>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</si>
  <si>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</si>
  <si>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</si>
  <si>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</si>
  <si>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</si>
  <si>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</si>
  <si>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</si>
  <si>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</si>
  <si>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</si>
  <si>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</si>
  <si>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</si>
  <si>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</si>
  <si>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</si>
  <si>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</si>
  <si>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</si>
  <si>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</si>
  <si>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</si>
  <si>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</si>
  <si>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</si>
  <si>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</si>
  <si>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</si>
  <si>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</si>
  <si>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</si>
  <si>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</si>
  <si>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</si>
  <si>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</si>
  <si>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</si>
  <si>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</si>
  <si>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</si>
  <si>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</si>
  <si>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</si>
  <si>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</si>
  <si>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</si>
  <si>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</si>
  <si>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</si>
  <si>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</si>
  <si>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</si>
  <si>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</si>
  <si>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</si>
  <si>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</si>
  <si>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</si>
  <si>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</si>
  <si>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</si>
  <si>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</si>
  <si>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</si>
  <si>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</si>
  <si>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</si>
  <si>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</si>
  <si>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</si>
  <si>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</si>
  <si>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</si>
  <si>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</si>
  <si>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</si>
  <si>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</si>
  <si>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</si>
  <si>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</si>
  <si>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</si>
  <si>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</si>
  <si>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</si>
  <si>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</si>
  <si>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</si>
  <si>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</si>
  <si>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</si>
  <si>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</si>
  <si>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</si>
  <si>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</si>
  <si>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</si>
  <si>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</si>
  <si>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</si>
  <si>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</si>
  <si>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</si>
  <si>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</si>
  <si>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</si>
  <si>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</si>
  <si>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</si>
  <si>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</si>
  <si>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</si>
  <si>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</si>
  <si>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</si>
  <si>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</si>
  <si>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</si>
  <si>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</si>
  <si>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</si>
  <si>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</si>
  <si>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</si>
  <si>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</si>
  <si>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</si>
  <si>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</si>
  <si>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</si>
  <si>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</si>
  <si>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</si>
  <si>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</si>
  <si>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</si>
  <si>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</si>
  <si>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</si>
  <si>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</si>
  <si>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</si>
  <si>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</si>
  <si>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</si>
  <si>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</si>
  <si>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</si>
  <si>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</si>
  <si>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</si>
  <si>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</si>
  <si>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</si>
  <si>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</si>
  <si>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</si>
  <si>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</si>
  <si>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</si>
  <si>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</si>
  <si>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</si>
  <si>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</si>
  <si>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</si>
  <si>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</si>
  <si>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</si>
  <si>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</si>
  <si>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</si>
  <si>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</si>
  <si>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</si>
  <si>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</si>
  <si>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</si>
  <si>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</si>
  <si>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</si>
  <si>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</si>
  <si>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</si>
  <si>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</si>
  <si>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</si>
  <si>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</si>
  <si>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</si>
  <si>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</si>
  <si>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</si>
  <si>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</si>
  <si>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</si>
  <si>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</si>
  <si>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</si>
  <si>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</si>
  <si>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</si>
  <si>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</si>
  <si>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</si>
  <si>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</si>
  <si>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</si>
  <si>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</si>
  <si>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</si>
  <si>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</si>
  <si>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</si>
  <si>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</si>
  <si>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</si>
  <si>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</si>
  <si>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</si>
  <si>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</si>
  <si>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</si>
  <si>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</si>
  <si>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</si>
  <si>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</si>
  <si>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</si>
  <si>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</si>
  <si>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</si>
  <si>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</si>
  <si>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</si>
  <si>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</si>
  <si>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</si>
  <si>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</si>
  <si>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</si>
  <si>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</si>
  <si>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</si>
  <si>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</si>
  <si>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</si>
  <si>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</si>
  <si>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</si>
  <si>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</si>
  <si>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</si>
  <si>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</si>
  <si>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</si>
  <si>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</si>
  <si>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</si>
  <si>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</si>
  <si>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</si>
  <si>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</si>
  <si>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</si>
  <si>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</si>
  <si>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</si>
  <si>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</si>
  <si>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</si>
  <si>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</si>
  <si>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</si>
  <si>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</si>
  <si>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</si>
  <si>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</si>
  <si>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</si>
  <si>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</si>
  <si>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</si>
  <si>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</si>
  <si>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</si>
  <si>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</si>
  <si>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</si>
  <si>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</si>
  <si>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</si>
  <si>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</si>
  <si>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</si>
  <si>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</si>
  <si>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</si>
  <si>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</si>
  <si>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</si>
  <si>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</si>
  <si>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</si>
  <si>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</si>
  <si>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</si>
  <si>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</si>
  <si>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</si>
  <si>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</si>
  <si>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</si>
  <si>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</si>
  <si>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</si>
  <si>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</si>
  <si>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</si>
  <si>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</si>
  <si>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</si>
  <si>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</si>
  <si>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</si>
  <si>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</si>
  <si>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</si>
  <si>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</si>
  <si>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</si>
  <si>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</si>
  <si>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</si>
  <si>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</si>
  <si>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</si>
  <si>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</si>
  <si>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</si>
  <si>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</si>
  <si>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</si>
  <si>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</si>
  <si>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</si>
  <si>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</si>
  <si>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</si>
  <si>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</si>
  <si>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</si>
  <si>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</si>
  <si>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</si>
  <si>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</si>
  <si>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</si>
  <si>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</si>
  <si>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</si>
  <si>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</si>
  <si>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</si>
  <si>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</si>
  <si>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</si>
  <si>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</si>
  <si>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</si>
  <si>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</si>
  <si>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</si>
  <si>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</si>
  <si>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</si>
  <si>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</si>
  <si>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</si>
  <si>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</si>
  <si>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</si>
  <si>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</si>
  <si>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</si>
  <si>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</si>
  <si>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</si>
  <si>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</si>
  <si>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</si>
  <si>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</si>
  <si>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</si>
  <si>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</si>
  <si>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</si>
  <si>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</si>
  <si>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</si>
  <si>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</si>
  <si>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</si>
  <si>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</si>
  <si>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</si>
  <si>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</si>
  <si>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</si>
  <si>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</si>
  <si>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</si>
  <si>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</si>
  <si>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</si>
  <si>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</si>
  <si>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</si>
  <si>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</si>
  <si>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</si>
  <si>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</si>
  <si>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</si>
  <si>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</si>
  <si>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</si>
  <si>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</si>
  <si>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</si>
  <si>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</si>
  <si>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</si>
  <si>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</si>
  <si>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</si>
  <si>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</si>
  <si>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</si>
  <si>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</si>
  <si>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</si>
  <si>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</si>
  <si>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</si>
  <si>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</si>
  <si>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</si>
  <si>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</si>
  <si>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</si>
  <si>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</si>
  <si>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</si>
  <si>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</si>
  <si>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</si>
  <si>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</si>
  <si>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</si>
  <si>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</si>
  <si>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</si>
  <si>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</si>
  <si>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</si>
  <si>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</si>
  <si>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</si>
  <si>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</si>
  <si>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</si>
  <si>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</si>
  <si>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</si>
  <si>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</si>
  <si>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</si>
  <si>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</si>
  <si>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</si>
  <si>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</si>
  <si>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</si>
  <si>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</si>
  <si>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</si>
  <si>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</si>
  <si>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</si>
  <si>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</si>
  <si>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</si>
  <si>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</si>
  <si>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</si>
  <si>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</si>
  <si>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</si>
  <si>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</si>
  <si>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</si>
  <si>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</si>
  <si>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</si>
  <si>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</si>
  <si>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</si>
  <si>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</si>
  <si>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</si>
  <si>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</si>
  <si>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</si>
  <si>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</si>
  <si>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</si>
  <si>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</si>
  <si>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</si>
  <si>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</si>
  <si>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</si>
  <si>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</si>
  <si>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</si>
  <si>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</si>
  <si>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</si>
  <si>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</si>
  <si>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</si>
  <si>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</si>
  <si>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</si>
  <si>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</si>
  <si>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</si>
  <si>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</si>
  <si>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</si>
  <si>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</si>
  <si>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</si>
  <si>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</si>
  <si>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</si>
  <si>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</si>
  <si>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</si>
  <si>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</si>
  <si>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</si>
  <si>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</si>
  <si>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</si>
  <si>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</si>
  <si>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</si>
  <si>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</si>
  <si>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</si>
  <si>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</si>
  <si>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</si>
  <si>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</si>
  <si>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</si>
  <si>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</si>
  <si>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</si>
  <si>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</si>
  <si>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</si>
  <si>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</si>
  <si>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</si>
  <si>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</si>
  <si>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</si>
  <si>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</si>
  <si>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</si>
  <si>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</si>
  <si>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</si>
  <si>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</si>
  <si>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</si>
  <si>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</si>
  <si>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</si>
  <si>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</si>
  <si>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</si>
  <si>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</si>
  <si>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</si>
  <si>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</si>
  <si>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</si>
  <si>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</si>
  <si>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</si>
  <si>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</si>
  <si>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</si>
  <si>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</si>
  <si>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</si>
  <si>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</si>
  <si>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</si>
  <si>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</si>
  <si>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</si>
  <si>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</si>
  <si>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</si>
  <si>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</si>
  <si>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</si>
  <si>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</si>
  <si>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</si>
  <si>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</si>
  <si>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</si>
  <si>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</si>
  <si>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</si>
  <si>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</si>
  <si>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</si>
  <si>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</si>
  <si>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</si>
  <si>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</si>
  <si>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</si>
  <si>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</si>
  <si>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</si>
  <si>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</si>
  <si>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</si>
  <si>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</si>
  <si>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</si>
  <si>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</si>
  <si>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</si>
  <si>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</si>
  <si>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</si>
  <si>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</si>
  <si>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</si>
  <si>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</si>
  <si>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</si>
  <si>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</si>
  <si>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</si>
  <si>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</si>
  <si>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</si>
  <si>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</si>
  <si>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</si>
  <si>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</si>
  <si>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</si>
  <si>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</si>
  <si>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</si>
  <si>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</si>
  <si>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</si>
  <si>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</si>
  <si>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</si>
  <si>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</si>
  <si>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</si>
  <si>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</si>
  <si>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</si>
  <si>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</si>
  <si>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</si>
  <si>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</si>
  <si>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</si>
  <si>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</si>
  <si>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</si>
  <si>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</si>
  <si>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</si>
  <si>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</si>
  <si>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</si>
  <si>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</si>
  <si>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</si>
  <si>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</si>
  <si>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</si>
  <si>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</si>
  <si>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</si>
  <si>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</si>
  <si>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</si>
  <si>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</si>
  <si>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</si>
  <si>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</si>
  <si>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</si>
  <si>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</si>
  <si>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</si>
  <si>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</si>
  <si>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</si>
  <si>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</si>
  <si>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</si>
  <si>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</si>
  <si>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</si>
  <si>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</si>
  <si>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</si>
  <si>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</si>
  <si>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</si>
  <si>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</si>
  <si>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</si>
  <si>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</si>
  <si>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</si>
  <si>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</si>
  <si>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</si>
  <si>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</si>
  <si>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</si>
  <si>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</si>
  <si>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</si>
  <si>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</si>
  <si>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</si>
  <si>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</si>
  <si>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</si>
  <si>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</si>
  <si>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</si>
  <si>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</si>
  <si>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</si>
  <si>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</si>
  <si>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</si>
  <si>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</si>
  <si>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</si>
  <si>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</si>
  <si>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</si>
  <si>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</si>
  <si>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</si>
  <si>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</si>
  <si>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</si>
  <si>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</si>
  <si>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</si>
  <si>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</si>
  <si>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</si>
  <si>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</si>
  <si>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</si>
  <si>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</si>
  <si>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</si>
  <si>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</si>
  <si>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</si>
  <si>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</si>
  <si>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</si>
  <si>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</si>
  <si>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</si>
  <si>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</si>
  <si>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</si>
  <si>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</si>
  <si>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</si>
  <si>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</si>
  <si>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</si>
  <si>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</si>
  <si>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</si>
  <si>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</si>
  <si>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</si>
  <si>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</si>
  <si>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</si>
  <si>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</si>
  <si>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</si>
  <si>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</si>
  <si>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</si>
  <si>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</si>
  <si>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</si>
  <si>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</si>
  <si>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</si>
  <si>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</si>
  <si>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</si>
  <si>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</si>
  <si>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</si>
  <si>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</si>
  <si>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</si>
  <si>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</si>
  <si>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</si>
  <si>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</si>
  <si>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</si>
  <si>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</si>
  <si>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</si>
  <si>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</si>
  <si>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</si>
  <si>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</si>
  <si>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</si>
  <si>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</si>
  <si>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</si>
  <si>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</si>
  <si>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</si>
  <si>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</si>
  <si>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</si>
  <si>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</si>
  <si>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</si>
  <si>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</si>
  <si>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</si>
  <si>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</si>
  <si>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</si>
  <si>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</si>
  <si>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</si>
  <si>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</si>
  <si>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</si>
  <si>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</si>
  <si>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</si>
  <si>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</si>
  <si>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</si>
  <si>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</si>
  <si>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</si>
  <si>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</si>
  <si>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</si>
  <si>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</si>
  <si>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</si>
  <si>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</si>
  <si>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</si>
  <si>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</si>
  <si>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</si>
  <si>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</si>
  <si>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</si>
  <si>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</si>
  <si>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</si>
  <si>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</si>
  <si>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</si>
  <si>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</si>
  <si>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</si>
  <si>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</si>
  <si>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</si>
  <si>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</si>
  <si>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</si>
  <si>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</si>
  <si>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</si>
  <si>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</si>
  <si>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</si>
  <si>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</si>
  <si>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</si>
  <si>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</si>
  <si>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</si>
  <si>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</si>
  <si>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</si>
  <si>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</si>
  <si>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</si>
  <si>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</si>
  <si>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</si>
  <si>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</si>
  <si>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</si>
  <si>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</si>
  <si>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</si>
  <si>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</si>
  <si>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</si>
  <si>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</si>
  <si>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</si>
  <si>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</si>
  <si>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</si>
  <si>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</si>
  <si>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</si>
  <si>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</si>
  <si>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</si>
  <si>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</si>
  <si>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</si>
  <si>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</si>
  <si>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</si>
  <si>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</si>
  <si>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</si>
  <si>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</si>
  <si>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</si>
  <si>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</si>
  <si>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</si>
  <si>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</si>
  <si>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</si>
  <si>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</si>
  <si>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</si>
  <si>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</si>
  <si>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</si>
  <si>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</si>
  <si>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</si>
  <si>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</si>
  <si>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</si>
  <si>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</si>
  <si>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</si>
  <si>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</si>
  <si>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</si>
  <si>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</si>
  <si>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</si>
  <si>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</si>
  <si>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</si>
  <si>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</si>
  <si>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</si>
  <si>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</si>
  <si>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</si>
  <si>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</si>
  <si>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</si>
  <si>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</si>
  <si>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</si>
  <si>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</si>
  <si>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</si>
  <si>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</si>
  <si>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</si>
  <si>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</si>
  <si>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</si>
  <si>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</si>
  <si>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</si>
  <si>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</si>
  <si>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</si>
  <si>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</si>
  <si>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</si>
  <si>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</si>
  <si>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</si>
  <si>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</si>
  <si>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</si>
  <si>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</si>
  <si>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</si>
  <si>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</si>
  <si>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</si>
  <si>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</si>
  <si>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</si>
  <si>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</si>
  <si>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</si>
  <si>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</si>
  <si>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</si>
  <si>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</si>
  <si>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</si>
  <si>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</si>
  <si>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</si>
  <si>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</si>
  <si>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</si>
  <si>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</si>
  <si>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</si>
  <si>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</si>
  <si>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</si>
  <si>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</si>
  <si>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</si>
  <si>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</si>
  <si>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</si>
  <si>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</si>
  <si>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</si>
  <si>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</si>
  <si>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</si>
  <si>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</si>
  <si>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</si>
  <si>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</si>
  <si>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</si>
  <si>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</si>
  <si>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</si>
  <si>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</si>
  <si>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</si>
  <si>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</si>
  <si>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</si>
  <si>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</si>
  <si>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</si>
  <si>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</si>
  <si>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</si>
  <si>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</si>
  <si>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</si>
  <si>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</si>
  <si>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</si>
  <si>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</si>
  <si>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</si>
  <si>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</si>
  <si>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</si>
  <si>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</si>
  <si>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</si>
  <si>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</si>
  <si>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</si>
  <si>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</si>
  <si>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</si>
  <si>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</si>
  <si>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</si>
  <si>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</si>
  <si>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</si>
  <si>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</si>
  <si>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</si>
  <si>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</si>
  <si>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</si>
  <si>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</si>
  <si>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</si>
  <si>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</si>
  <si>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</si>
  <si>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</si>
  <si>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</si>
  <si>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</si>
  <si>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</si>
  <si>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</si>
  <si>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</si>
  <si>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</si>
  <si>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</si>
  <si>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</si>
  <si>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</si>
  <si>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</si>
  <si>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</si>
  <si>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</si>
  <si>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</si>
  <si>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</si>
  <si>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</si>
  <si>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</si>
  <si>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</si>
  <si>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</si>
  <si>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</si>
  <si>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</si>
  <si>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</si>
  <si>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</si>
  <si>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</si>
  <si>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</si>
  <si>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</si>
  <si>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</si>
  <si>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</si>
  <si>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</si>
  <si>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</si>
  <si>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</si>
  <si>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</si>
  <si>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</si>
  <si>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</si>
  <si>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</si>
  <si>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</si>
  <si>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</si>
  <si>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</si>
  <si>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</si>
  <si>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</si>
  <si>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</si>
  <si>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</si>
  <si>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</si>
  <si>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</si>
  <si>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</si>
  <si>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</si>
  <si>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</si>
  <si>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</si>
  <si>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</si>
  <si>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</si>
  <si>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</si>
  <si>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</si>
  <si>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</si>
  <si>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</si>
  <si>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</si>
  <si>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</si>
  <si>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</si>
  <si>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</si>
  <si>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</si>
  <si>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</si>
  <si>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</si>
  <si>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</si>
  <si>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</si>
  <si>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</si>
  <si>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</si>
  <si>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</si>
  <si>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</si>
  <si>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</si>
  <si>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</si>
  <si>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</si>
  <si>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</si>
  <si>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</si>
  <si>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</si>
  <si>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</si>
  <si>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</si>
  <si>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</si>
  <si>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</si>
  <si>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</si>
  <si>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</si>
  <si>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</si>
  <si>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</si>
  <si>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</si>
  <si>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</si>
  <si>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</si>
  <si>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</si>
  <si>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</si>
  <si>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</si>
  <si>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</si>
  <si>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</si>
  <si>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</si>
  <si>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</si>
  <si>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</si>
  <si>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</si>
  <si>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</si>
  <si>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</si>
  <si>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</si>
  <si>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</si>
  <si>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</si>
  <si>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</si>
  <si>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</si>
  <si>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</si>
  <si>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</si>
  <si>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</si>
  <si>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</si>
  <si>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</si>
  <si>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</si>
  <si>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</si>
  <si>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</si>
  <si>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</si>
  <si>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</si>
  <si>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</si>
  <si>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</si>
  <si>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</si>
  <si>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</si>
  <si>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</si>
  <si>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</si>
  <si>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</si>
  <si>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</si>
  <si>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</si>
  <si>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</si>
  <si>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</si>
  <si>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</si>
  <si>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</si>
  <si>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</si>
  <si>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</si>
  <si>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</si>
  <si>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</si>
  <si>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</si>
  <si>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</si>
  <si>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</si>
  <si>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</si>
  <si>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</si>
  <si>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</si>
  <si>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</si>
  <si>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</si>
  <si>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</si>
  <si>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</si>
  <si>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</si>
  <si>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</si>
  <si>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</si>
  <si>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</si>
  <si>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</si>
  <si>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</si>
  <si>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</si>
  <si>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</si>
  <si>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</si>
  <si>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</si>
  <si>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</si>
  <si>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</si>
  <si>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</si>
  <si>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</si>
  <si>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</si>
  <si>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</si>
  <si>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</si>
  <si>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</si>
  <si>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</si>
  <si>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</si>
  <si>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</si>
  <si>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</si>
  <si>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</si>
  <si>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</si>
  <si>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</si>
  <si>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</si>
  <si>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</si>
  <si>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</si>
  <si>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</si>
  <si>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</si>
  <si>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</si>
  <si>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</si>
  <si>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</si>
  <si>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</si>
  <si>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</si>
  <si>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</si>
  <si>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</si>
  <si>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</si>
  <si>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</si>
  <si>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</si>
  <si>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</si>
  <si>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</si>
  <si>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</si>
  <si>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</si>
  <si>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</si>
  <si>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</si>
  <si>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</si>
  <si>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</si>
  <si>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</si>
  <si>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</si>
  <si>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</si>
  <si>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</si>
  <si>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</si>
  <si>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</si>
  <si>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</si>
  <si>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</si>
  <si>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</si>
  <si>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</si>
  <si>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</si>
  <si>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</si>
  <si>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</si>
  <si>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</si>
  <si>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</si>
  <si>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</si>
  <si>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</si>
  <si>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</si>
  <si>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</si>
  <si>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</si>
  <si>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</si>
  <si>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</si>
  <si>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</si>
  <si>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</si>
  <si>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</si>
  <si>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</si>
  <si>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</si>
  <si>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</si>
  <si>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</si>
  <si>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</si>
  <si>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</si>
  <si>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</si>
  <si>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</si>
  <si>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</si>
  <si>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</si>
  <si>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</si>
  <si>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</si>
  <si>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</si>
  <si>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</si>
  <si>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</si>
  <si>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</si>
  <si>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</si>
  <si>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</si>
  <si>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</si>
  <si>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</si>
  <si>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</si>
  <si>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</si>
  <si>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</si>
  <si>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</si>
  <si>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</si>
  <si>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</si>
  <si>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</si>
  <si>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</si>
  <si>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</si>
  <si>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</si>
  <si>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</si>
  <si>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</si>
  <si>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</si>
  <si>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</si>
  <si>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</si>
  <si>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</si>
  <si>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</si>
  <si>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</si>
  <si>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</si>
  <si>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</si>
  <si>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</si>
  <si>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</si>
  <si>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</si>
  <si>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</si>
  <si>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</si>
  <si>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</si>
  <si>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</si>
  <si>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</si>
  <si>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</si>
  <si>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</si>
  <si>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</si>
  <si>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</si>
  <si>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</si>
  <si>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</si>
  <si>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</si>
  <si>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</si>
  <si>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</si>
  <si>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</si>
  <si>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</si>
  <si>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</si>
  <si>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</si>
  <si>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</si>
  <si>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</si>
  <si>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</si>
  <si>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</si>
  <si>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</si>
  <si>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</si>
  <si>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</si>
  <si>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</si>
  <si>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</si>
  <si>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</si>
  <si>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</si>
  <si>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</si>
  <si>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</si>
  <si>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</si>
  <si>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</si>
  <si>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</si>
  <si>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</si>
  <si>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</si>
  <si>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</si>
  <si>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</si>
  <si>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</si>
  <si>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</si>
  <si>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</si>
  <si>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</si>
  <si>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</si>
  <si>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</si>
  <si>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</si>
  <si>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</si>
  <si>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</si>
  <si>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</si>
  <si>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</si>
  <si>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</si>
  <si>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</si>
  <si>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</si>
  <si>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</si>
  <si>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</si>
  <si>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</si>
  <si>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</si>
  <si>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</si>
  <si>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</si>
  <si>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</si>
  <si>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</si>
  <si>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</si>
  <si>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</si>
  <si>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</si>
  <si>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</si>
  <si>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</si>
  <si>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</si>
  <si>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</si>
  <si>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</si>
  <si>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</si>
  <si>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</si>
  <si>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</si>
  <si>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</si>
  <si>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</si>
  <si>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</si>
  <si>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</si>
  <si>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</si>
  <si>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</si>
  <si>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</si>
  <si>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</si>
  <si>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</si>
  <si>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</si>
  <si>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</si>
  <si>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</si>
  <si>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</si>
  <si>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</si>
  <si>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</si>
  <si>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</si>
  <si>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</si>
  <si>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</si>
  <si>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</si>
  <si>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</si>
  <si>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</si>
  <si>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</si>
  <si>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</si>
  <si>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</si>
  <si>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</si>
  <si>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</si>
  <si>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</si>
  <si>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</si>
  <si>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</si>
  <si>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</si>
  <si>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</si>
  <si>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</si>
  <si>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</si>
  <si>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</si>
  <si>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</si>
  <si>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</si>
  <si>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</si>
  <si>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</si>
  <si>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</si>
  <si>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</si>
  <si>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</si>
  <si>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</si>
  <si>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</si>
  <si>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</si>
  <si>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</si>
  <si>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</si>
  <si>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</si>
  <si>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</si>
  <si>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</si>
  <si>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</si>
  <si>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</si>
  <si>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</si>
  <si>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</si>
  <si>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</si>
  <si>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</si>
  <si>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</si>
  <si>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</si>
  <si>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</si>
  <si>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</si>
  <si>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</si>
  <si>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</si>
  <si>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</si>
  <si>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</si>
  <si>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</si>
  <si>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</si>
  <si>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</si>
  <si>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</si>
  <si>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</si>
  <si>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</si>
  <si>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</si>
  <si>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</si>
  <si>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</si>
  <si>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</si>
  <si>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</si>
  <si>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</si>
  <si>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</si>
  <si>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</si>
  <si>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</si>
  <si>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</si>
  <si>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</si>
  <si>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</si>
  <si>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</si>
  <si>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</si>
  <si>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</si>
  <si>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</si>
  <si>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</si>
  <si>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</si>
  <si>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</si>
  <si>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</si>
  <si>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</si>
  <si>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</si>
  <si>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</si>
  <si>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</si>
  <si>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</si>
  <si>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</si>
  <si>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</si>
  <si>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</si>
  <si>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</si>
  <si>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</si>
  <si>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</si>
  <si>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</si>
  <si>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</si>
  <si>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</si>
  <si>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</si>
  <si>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</si>
  <si>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</si>
  <si>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</si>
  <si>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</si>
  <si>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</si>
  <si>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</si>
  <si>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</si>
  <si>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</si>
  <si>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</si>
  <si>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</si>
  <si>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</si>
  <si>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</si>
  <si>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</si>
  <si>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</si>
  <si>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</si>
  <si>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</si>
  <si>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</si>
  <si>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</si>
  <si>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</si>
  <si>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</si>
  <si>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</si>
  <si>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</si>
  <si>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</si>
  <si>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</si>
  <si>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</si>
  <si>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</si>
  <si>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</si>
  <si>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</si>
  <si>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</si>
  <si>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</si>
  <si>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</si>
  <si>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</si>
  <si>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</si>
  <si>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</si>
  <si>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</si>
  <si>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</si>
  <si>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</si>
  <si>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</si>
  <si>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</si>
  <si>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</si>
  <si>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</si>
  <si>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</si>
  <si>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</si>
  <si>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</si>
  <si>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</si>
  <si>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</si>
  <si>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</si>
  <si>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</si>
  <si>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</si>
  <si>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</si>
  <si>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</si>
  <si>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</si>
  <si>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</si>
  <si>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</si>
  <si>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</si>
  <si>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</si>
  <si>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</si>
  <si>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</si>
  <si>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</si>
  <si>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</si>
  <si>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</si>
  <si>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</si>
  <si>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</si>
  <si>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</si>
  <si>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</si>
  <si>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</si>
  <si>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</si>
  <si>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</si>
  <si>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</si>
  <si>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</si>
  <si>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</si>
  <si>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</si>
  <si>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</si>
  <si>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</si>
  <si>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</si>
  <si>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</si>
  <si>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</si>
  <si>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</si>
  <si>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</si>
  <si>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</si>
  <si>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</si>
  <si>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</si>
  <si>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</si>
  <si>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</si>
  <si>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</si>
  <si>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</si>
  <si>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</si>
  <si>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</si>
  <si>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</si>
  <si>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</si>
  <si>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</si>
  <si>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</si>
  <si>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</si>
  <si>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</si>
  <si>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</si>
  <si>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</si>
  <si>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</si>
  <si>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</si>
  <si>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</si>
  <si>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</si>
  <si>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</si>
  <si>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</si>
  <si>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</si>
  <si>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</si>
  <si>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</si>
  <si>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</si>
  <si>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</si>
  <si>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</si>
  <si>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</si>
  <si>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</si>
  <si>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</si>
  <si>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</si>
  <si>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</si>
  <si>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</si>
  <si>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</si>
  <si>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</si>
  <si>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</si>
  <si>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</si>
  <si>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</si>
  <si>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</si>
  <si>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</si>
  <si>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</si>
  <si>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</si>
  <si>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</si>
  <si>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</si>
  <si>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</si>
  <si>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</si>
  <si>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</si>
  <si>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</si>
  <si>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</si>
  <si>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</si>
  <si>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</si>
  <si>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</si>
  <si>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</si>
  <si>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</si>
  <si>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</si>
  <si>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</si>
  <si>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</si>
  <si>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</si>
  <si>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</si>
  <si>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</si>
  <si>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</si>
  <si>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</si>
  <si>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</si>
  <si>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</si>
  <si>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</si>
  <si>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</si>
  <si>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</si>
  <si>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</si>
  <si>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</si>
  <si>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</si>
  <si>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</si>
  <si>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</si>
  <si>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</si>
  <si>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</si>
  <si>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</si>
  <si>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</si>
  <si>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</si>
  <si>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</si>
  <si>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</si>
  <si>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</si>
  <si>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</si>
  <si>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</si>
  <si>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</si>
  <si>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</si>
  <si>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</si>
  <si>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</si>
  <si>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</si>
  <si>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</si>
  <si>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</si>
  <si>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</si>
  <si>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</si>
  <si>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</si>
  <si>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</si>
  <si>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</si>
  <si>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</si>
  <si>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</si>
  <si>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</si>
  <si>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</si>
  <si>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</si>
  <si>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</si>
  <si>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</si>
  <si>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</si>
  <si>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</si>
  <si>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</si>
  <si>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</si>
  <si>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</si>
  <si>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</si>
  <si>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</si>
  <si>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</si>
  <si>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</si>
  <si>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</si>
  <si>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</si>
  <si>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</si>
  <si>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</si>
  <si>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</si>
  <si>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</si>
  <si>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</si>
  <si>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</si>
  <si>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</si>
  <si>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</si>
  <si>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</si>
  <si>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</si>
  <si>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</si>
  <si>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</si>
  <si>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</si>
  <si>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</si>
  <si>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</si>
  <si>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</si>
  <si>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</si>
  <si>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</si>
  <si>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</si>
  <si>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</si>
  <si>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</si>
  <si>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</si>
  <si>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</si>
  <si>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</si>
  <si>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</si>
  <si>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</si>
  <si>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</si>
  <si>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</si>
  <si>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</si>
  <si>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</si>
  <si>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</si>
  <si>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</si>
  <si>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</si>
  <si>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</si>
  <si>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</si>
  <si>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</si>
  <si>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</si>
  <si>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</si>
  <si>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</si>
  <si>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</si>
  <si>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</si>
  <si>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</si>
  <si>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</si>
  <si>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</si>
  <si>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</si>
  <si>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</si>
  <si>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</si>
  <si>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</si>
  <si>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</si>
  <si>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</si>
  <si>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</si>
  <si>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</si>
  <si>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</si>
  <si>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</si>
  <si>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</si>
  <si>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</si>
  <si>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</si>
  <si>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</si>
  <si>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</si>
  <si>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</si>
  <si>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</si>
  <si>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</si>
  <si>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</si>
  <si>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</si>
  <si>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</si>
  <si>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</si>
  <si>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</si>
  <si>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</si>
  <si>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</si>
  <si>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</si>
  <si>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</si>
  <si>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</si>
  <si>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</si>
  <si>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</si>
  <si>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</si>
  <si>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</si>
  <si>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</si>
  <si>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</si>
  <si>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</si>
  <si>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</si>
  <si>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</si>
  <si>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</si>
  <si>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</si>
  <si>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</si>
  <si>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</si>
  <si>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</si>
  <si>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</si>
  <si>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</si>
  <si>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</si>
  <si>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</si>
  <si>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</si>
  <si>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</si>
  <si>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</si>
  <si>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</si>
  <si>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</si>
  <si>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</si>
  <si>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</si>
  <si>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</si>
  <si>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</si>
  <si>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</si>
  <si>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</si>
  <si>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</si>
  <si>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</si>
  <si>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</si>
  <si>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</si>
  <si>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</si>
  <si>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</si>
  <si>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</si>
  <si>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</si>
  <si>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</si>
  <si>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</si>
  <si>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</si>
  <si>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</si>
  <si>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</si>
  <si>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</si>
  <si>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</si>
  <si>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</si>
  <si>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</si>
  <si>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</si>
  <si>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</si>
  <si>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</si>
  <si>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</si>
  <si>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</si>
  <si>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</si>
  <si>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</si>
  <si>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</si>
  <si>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</si>
  <si>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</si>
  <si>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</si>
  <si>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</si>
  <si>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</si>
  <si>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</si>
  <si>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</si>
  <si>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</si>
  <si>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</si>
  <si>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</si>
  <si>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</si>
  <si>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</si>
  <si>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</si>
  <si>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</si>
  <si>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</si>
  <si>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</si>
  <si>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</si>
  <si>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</si>
  <si>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</si>
  <si>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</si>
  <si>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</si>
  <si>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</si>
  <si>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</si>
  <si>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</si>
  <si>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</si>
  <si>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</si>
  <si>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</si>
  <si>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</si>
  <si>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</si>
  <si>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</si>
  <si>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</si>
  <si>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</si>
  <si>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</si>
  <si>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</si>
  <si>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</si>
  <si>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</si>
  <si>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</si>
  <si>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</si>
  <si>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</si>
  <si>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</si>
  <si>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</si>
  <si>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</si>
  <si>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</si>
  <si>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</si>
  <si>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</si>
  <si>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</si>
  <si>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</si>
  <si>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</si>
  <si>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</si>
  <si>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</si>
  <si>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</si>
  <si>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</si>
  <si>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</si>
  <si>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</si>
  <si>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</si>
  <si>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</si>
  <si>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</si>
  <si>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</si>
  <si>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</si>
  <si>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</si>
  <si>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</si>
  <si>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</si>
  <si>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</si>
  <si>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</si>
  <si>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</si>
  <si>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</si>
  <si>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</si>
  <si>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</si>
  <si>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</si>
  <si>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</si>
  <si>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</si>
  <si>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</si>
  <si>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</si>
  <si>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</si>
  <si>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</si>
  <si>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</si>
  <si>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</si>
  <si>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</si>
  <si>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</si>
  <si>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</si>
  <si>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</si>
  <si>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</si>
  <si>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</si>
  <si>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</si>
  <si>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</si>
  <si>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</si>
  <si>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</si>
  <si>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</si>
  <si>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</si>
  <si>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</si>
  <si>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</si>
  <si>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</si>
  <si>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</si>
  <si>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</si>
  <si>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</si>
  <si>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</si>
  <si>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</si>
  <si>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</si>
  <si>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</si>
  <si>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</si>
  <si>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</si>
  <si>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</si>
  <si>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</si>
  <si>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</si>
  <si>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</si>
  <si>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</si>
  <si>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</si>
  <si>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</si>
  <si>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</si>
  <si>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</si>
  <si>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</si>
  <si>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</si>
  <si>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</si>
  <si>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</si>
  <si>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</si>
  <si>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</si>
  <si>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</si>
  <si>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</si>
  <si>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</si>
  <si>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</si>
  <si>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</si>
  <si>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</si>
  <si>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</si>
  <si>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</si>
  <si>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</si>
  <si>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</si>
  <si>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</si>
  <si>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</si>
  <si>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</si>
  <si>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</si>
  <si>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</si>
  <si>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</si>
  <si>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</si>
  <si>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</si>
  <si>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</si>
  <si>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</si>
  <si>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</si>
  <si>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</si>
  <si>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</si>
  <si>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</si>
  <si>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</si>
  <si>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</si>
  <si>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</si>
  <si>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</si>
  <si>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</si>
  <si>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</si>
  <si>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</si>
  <si>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</si>
  <si>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</si>
  <si>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</si>
  <si>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</si>
  <si>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</si>
  <si>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</si>
  <si>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</si>
  <si>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</si>
  <si>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</si>
  <si>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</si>
  <si>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</si>
  <si>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</si>
  <si>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</si>
  <si>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</si>
  <si>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</si>
  <si>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</si>
  <si>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</si>
  <si>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</si>
  <si>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</si>
  <si>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</si>
  <si>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</si>
  <si>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</si>
  <si>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</si>
  <si>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</si>
  <si>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</si>
  <si>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</si>
  <si>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</si>
  <si>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</si>
  <si>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</si>
  <si>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</si>
  <si>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</si>
  <si>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</si>
  <si>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</si>
  <si>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</si>
  <si>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</si>
  <si>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</si>
  <si>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</si>
  <si>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</si>
  <si>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</si>
  <si>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</si>
  <si>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</si>
  <si>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</si>
  <si>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</si>
  <si>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</si>
  <si>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</si>
  <si>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</si>
  <si>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</si>
  <si>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</si>
  <si>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</si>
  <si>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</si>
  <si>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</si>
  <si>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</si>
  <si>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</si>
  <si>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</si>
  <si>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</si>
  <si>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</si>
  <si>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</si>
  <si>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</si>
  <si>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</si>
  <si>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</si>
  <si>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</si>
  <si>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</si>
  <si>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</si>
  <si>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</si>
  <si>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</si>
  <si>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</si>
  <si>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</si>
  <si>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</si>
  <si>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</si>
  <si>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</si>
  <si>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</si>
  <si>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</si>
  <si>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</si>
  <si>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</si>
  <si>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</si>
  <si>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</si>
  <si>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</si>
  <si>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</si>
  <si>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</si>
  <si>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</si>
  <si>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</si>
  <si>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</si>
  <si>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</si>
  <si>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</si>
  <si>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</si>
  <si>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</si>
  <si>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</si>
  <si>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</si>
  <si>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</si>
  <si>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</si>
  <si>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</si>
  <si>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</si>
  <si>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</si>
  <si>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</si>
  <si>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</si>
  <si>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</si>
  <si>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</si>
  <si>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</si>
  <si>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</si>
  <si>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</si>
  <si>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</si>
  <si>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</si>
  <si>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</si>
  <si>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</si>
  <si>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</si>
  <si>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</si>
  <si>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</si>
  <si>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</si>
  <si>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</si>
  <si>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</si>
  <si>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</si>
  <si>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</si>
  <si>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</si>
  <si>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</si>
  <si>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</si>
  <si>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</si>
  <si>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</si>
  <si>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</si>
  <si>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</si>
  <si>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</si>
  <si>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</si>
  <si>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</si>
  <si>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</si>
  <si>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</si>
  <si>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</si>
  <si>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</si>
  <si>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</si>
  <si>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</si>
  <si>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</si>
  <si>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</si>
  <si>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</si>
  <si>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</si>
  <si>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</si>
  <si>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</si>
  <si>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</si>
  <si>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</si>
  <si>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</si>
  <si>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</si>
  <si>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</si>
  <si>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</si>
  <si>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</si>
  <si>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</si>
  <si>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</si>
  <si>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</si>
  <si>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</si>
  <si>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</si>
  <si>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</si>
  <si>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</si>
  <si>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</si>
  <si>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</si>
  <si>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</si>
  <si>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</si>
  <si>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</si>
  <si>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</si>
  <si>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</si>
  <si>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</si>
  <si>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</si>
  <si>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</si>
  <si>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</si>
  <si>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</si>
  <si>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</si>
  <si>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</si>
  <si>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</si>
  <si>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</si>
  <si>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</si>
  <si>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</si>
  <si>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</si>
  <si>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</si>
  <si>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</si>
  <si>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</si>
  <si>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</si>
  <si>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</si>
  <si>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</si>
  <si>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</si>
  <si>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</si>
  <si>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</si>
  <si>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</si>
  <si>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</si>
  <si>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</si>
  <si>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</si>
  <si>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</si>
  <si>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</si>
  <si>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</si>
  <si>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</si>
  <si>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</si>
  <si>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</si>
  <si>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</si>
  <si>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</si>
  <si>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</si>
  <si>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</si>
  <si>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</si>
  <si>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</si>
  <si>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</si>
  <si>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</si>
  <si>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</si>
  <si>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</si>
  <si>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</si>
  <si>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</si>
  <si>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</si>
  <si>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</si>
  <si>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</si>
  <si>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</si>
  <si>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</si>
  <si>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</si>
  <si>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</si>
  <si>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</si>
  <si>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</si>
  <si>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</si>
  <si>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</si>
  <si>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</si>
  <si>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</si>
  <si>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</si>
  <si>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</si>
  <si>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</si>
  <si>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</si>
  <si>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</si>
  <si>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</si>
  <si>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</si>
  <si>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</si>
  <si>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</si>
  <si>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</si>
  <si>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</si>
  <si>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</si>
  <si>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</si>
  <si>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</si>
  <si>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</si>
  <si>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</si>
  <si>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</si>
  <si>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</si>
  <si>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</si>
  <si>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</si>
  <si>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</si>
  <si>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</si>
  <si>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</si>
  <si>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</si>
  <si>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</si>
  <si>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</si>
  <si>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</si>
  <si>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</si>
  <si>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</si>
  <si>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</si>
  <si>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</si>
  <si>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</si>
  <si>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</si>
  <si>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</si>
  <si>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</si>
  <si>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</si>
  <si>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</si>
  <si>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</si>
  <si>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</si>
  <si>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</si>
  <si>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</si>
  <si>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</si>
  <si>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</si>
  <si>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</si>
  <si>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</si>
  <si>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</si>
  <si>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</si>
  <si>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</si>
  <si>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</si>
  <si>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</si>
  <si>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</si>
  <si>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</si>
  <si>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</si>
  <si>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</si>
  <si>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</si>
  <si>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</si>
  <si>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</si>
  <si>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</si>
  <si>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</si>
  <si>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</si>
  <si>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</si>
  <si>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</si>
  <si>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</si>
  <si>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</si>
  <si>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</si>
  <si>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</si>
  <si>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</si>
  <si>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</si>
  <si>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</si>
  <si>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</si>
  <si>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</si>
  <si>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</si>
  <si>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</si>
  <si>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</si>
  <si>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</si>
  <si>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</si>
  <si>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</si>
  <si>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</si>
  <si>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</si>
  <si>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</si>
  <si>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</si>
  <si>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</si>
  <si>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</si>
  <si>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</si>
  <si>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</si>
  <si>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</si>
  <si>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</si>
  <si>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</si>
  <si>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</si>
  <si>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</si>
  <si>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</si>
  <si>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</si>
  <si>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</si>
  <si>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</si>
  <si>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</si>
  <si>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</si>
  <si>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</si>
  <si>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</si>
  <si>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</si>
  <si>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</si>
  <si>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</si>
  <si>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</si>
  <si>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</si>
  <si>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</si>
  <si>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</si>
  <si>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</si>
  <si>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</si>
  <si>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</si>
  <si>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</si>
  <si>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</si>
  <si>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</si>
  <si>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</si>
  <si>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</si>
  <si>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</si>
  <si>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</si>
  <si>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</si>
  <si>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</si>
  <si>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</si>
  <si>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</si>
  <si>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</si>
  <si>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</si>
  <si>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</si>
  <si>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</si>
  <si>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</si>
  <si>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</si>
  <si>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</si>
  <si>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</si>
  <si>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</si>
  <si>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</si>
  <si>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</si>
  <si>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</si>
  <si>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</si>
  <si>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</si>
  <si>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</si>
  <si>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</si>
  <si>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</si>
  <si>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</si>
  <si>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</si>
  <si>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</si>
  <si>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</si>
  <si>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</si>
  <si>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</si>
  <si>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</si>
  <si>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</si>
  <si>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</si>
  <si>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</si>
  <si>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</si>
  <si>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</si>
  <si>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</si>
  <si>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</si>
  <si>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</si>
  <si>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</si>
  <si>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</si>
  <si>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</si>
  <si>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</si>
  <si>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</si>
  <si>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</si>
  <si>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</si>
  <si>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</si>
  <si>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</si>
  <si>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</si>
  <si>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</si>
  <si>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</si>
  <si>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</si>
  <si>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</si>
  <si>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</si>
  <si>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</si>
  <si>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</si>
  <si>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</si>
  <si>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</si>
  <si>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</si>
  <si>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</si>
  <si>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</si>
  <si>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</si>
  <si>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</si>
  <si>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</si>
  <si>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</si>
  <si>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</si>
  <si>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</si>
  <si>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</si>
  <si>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</si>
  <si>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</si>
  <si>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</si>
  <si>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</si>
  <si>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</si>
  <si>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</si>
  <si>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</si>
  <si>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</si>
  <si>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</si>
  <si>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</si>
  <si>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</si>
  <si>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</si>
  <si>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</si>
  <si>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</si>
  <si>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</si>
  <si>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</si>
  <si>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</si>
  <si>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</si>
  <si>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</si>
  <si>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</si>
  <si>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</si>
  <si>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</si>
  <si>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</si>
  <si>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</si>
  <si>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</si>
  <si>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</si>
  <si>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</si>
  <si>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</si>
  <si>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</si>
  <si>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</si>
  <si>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</si>
  <si>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</si>
  <si>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</si>
  <si>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</si>
  <si>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</si>
  <si>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</si>
  <si>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</si>
  <si>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</si>
  <si>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</si>
  <si>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</si>
  <si>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</si>
  <si>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</si>
  <si>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</si>
  <si>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</si>
  <si>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</si>
  <si>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</si>
  <si>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</si>
  <si>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</si>
  <si>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</si>
  <si>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</si>
  <si>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</si>
  <si>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</si>
  <si>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</si>
  <si>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</si>
  <si>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</si>
  <si>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</si>
  <si>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</si>
  <si>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</si>
  <si>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</si>
  <si>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</si>
  <si>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</si>
  <si>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</si>
  <si>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</si>
  <si>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</si>
  <si>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</si>
  <si>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</si>
  <si>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</si>
  <si>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</si>
  <si>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</si>
  <si>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</si>
  <si>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</si>
  <si>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</si>
  <si>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</si>
  <si>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</si>
  <si>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</si>
  <si>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</si>
  <si>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</si>
  <si>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</si>
  <si>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</si>
  <si>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</si>
  <si>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</si>
  <si>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</si>
  <si>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</si>
  <si>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</si>
  <si>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</si>
  <si>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</si>
  <si>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</si>
  <si>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</si>
  <si>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</si>
  <si>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</si>
  <si>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</si>
  <si>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</si>
  <si>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</si>
  <si>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</si>
  <si>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</si>
  <si>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</si>
  <si>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</si>
  <si>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</si>
  <si>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</si>
  <si>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</si>
  <si>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</si>
  <si>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</si>
  <si>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</si>
  <si>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</si>
  <si>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</si>
  <si>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</si>
  <si>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</si>
  <si>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</si>
  <si>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</si>
  <si>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</si>
  <si>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</si>
  <si>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</si>
  <si>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</si>
  <si>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</si>
  <si>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</si>
  <si>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</si>
  <si>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</si>
  <si>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</si>
  <si>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</si>
  <si>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</si>
  <si>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</si>
  <si>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</si>
  <si>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</si>
  <si>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</si>
  <si>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</si>
  <si>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</si>
  <si>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</si>
  <si>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</si>
  <si>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</si>
  <si>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</si>
  <si>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</si>
  <si>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</si>
  <si>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</si>
  <si>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</si>
  <si>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</si>
  <si>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</si>
  <si>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</si>
  <si>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</si>
  <si>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</si>
  <si>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</si>
  <si>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</si>
  <si>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</si>
  <si>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</si>
  <si>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</si>
  <si>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</si>
  <si>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</si>
  <si>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</si>
  <si>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</si>
  <si>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</si>
  <si>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</si>
  <si>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</si>
  <si>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</si>
  <si>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</si>
  <si>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</si>
  <si>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</si>
  <si>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</si>
  <si>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</si>
  <si>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</si>
  <si>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</si>
  <si>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</si>
  <si>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</si>
  <si>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</si>
  <si>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</si>
  <si>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</si>
  <si>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</si>
  <si>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</si>
  <si>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</si>
  <si>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</si>
  <si>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</si>
  <si>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</si>
  <si>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</si>
  <si>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</si>
  <si>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</si>
  <si>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</si>
  <si>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</si>
  <si>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</si>
  <si>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</si>
  <si>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</si>
  <si>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</si>
  <si>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</si>
  <si>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</si>
  <si>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</si>
  <si>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</si>
  <si>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</si>
  <si>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</si>
  <si>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</si>
  <si>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</si>
  <si>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</si>
  <si>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</si>
  <si>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</si>
  <si>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</si>
  <si>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</si>
  <si>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</si>
  <si>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</si>
  <si>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</si>
  <si>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</si>
  <si>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</si>
  <si>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</si>
  <si>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</si>
  <si>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</si>
  <si>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</si>
  <si>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</si>
  <si>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</si>
  <si>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</si>
  <si>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</si>
  <si>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</si>
  <si>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</si>
  <si>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</si>
  <si>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</si>
  <si>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</si>
  <si>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</si>
  <si>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</si>
  <si>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</si>
  <si>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</si>
  <si>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</si>
  <si>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</si>
  <si>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</si>
  <si>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</si>
  <si>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</si>
  <si>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</si>
  <si>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</si>
  <si>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</si>
  <si>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</si>
  <si>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</si>
  <si>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</si>
  <si>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</si>
  <si>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</si>
  <si>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</si>
  <si>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</si>
  <si>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</si>
  <si>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</si>
  <si>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</si>
  <si>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</si>
  <si>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</si>
  <si>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</si>
  <si>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</si>
  <si>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</si>
  <si>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</si>
  <si>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</si>
  <si>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</si>
  <si>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</si>
  <si>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</si>
  <si>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</si>
  <si>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</si>
  <si>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</si>
  <si>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</si>
  <si>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</si>
  <si>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</si>
  <si>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</si>
  <si>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</si>
  <si>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</si>
  <si>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</si>
  <si>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</si>
  <si>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</si>
  <si>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</si>
  <si>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</si>
  <si>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</si>
  <si>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</si>
  <si>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</si>
  <si>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</si>
  <si>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</si>
  <si>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</si>
  <si>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</si>
  <si>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</si>
  <si>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</si>
  <si>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</si>
  <si>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</si>
  <si>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</si>
  <si>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</si>
  <si>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</si>
  <si>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</si>
  <si>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</si>
  <si>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</si>
  <si>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</si>
  <si>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</si>
  <si>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</si>
  <si>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</si>
  <si>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</si>
  <si>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</si>
  <si>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</si>
  <si>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</si>
  <si>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</si>
  <si>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</si>
  <si>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</si>
  <si>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</si>
  <si>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</si>
  <si>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</si>
  <si>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</si>
  <si>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</si>
  <si>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</si>
  <si>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</si>
  <si>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</si>
  <si>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</si>
  <si>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</si>
  <si>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</si>
  <si>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</si>
  <si>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</si>
  <si>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</si>
  <si>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</si>
  <si>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</si>
  <si>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</si>
  <si>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</si>
  <si>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</si>
  <si>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</si>
  <si>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</si>
  <si>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</si>
  <si>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</si>
  <si>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</si>
  <si>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</si>
  <si>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</si>
  <si>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</si>
  <si>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</si>
  <si>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</si>
  <si>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</si>
  <si>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</si>
  <si>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</si>
  <si>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</si>
  <si>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</si>
  <si>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</si>
  <si>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</si>
  <si>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</si>
  <si>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</si>
  <si>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</si>
  <si>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</si>
  <si>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</si>
  <si>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</si>
  <si>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</si>
  <si>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</si>
  <si>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</si>
  <si>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</si>
  <si>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</si>
  <si>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</si>
  <si>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</si>
  <si>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</si>
  <si>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</si>
  <si>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</si>
  <si>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</si>
  <si>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</si>
  <si>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</si>
  <si>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</si>
  <si>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</si>
  <si>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</si>
  <si>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</si>
  <si>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</si>
  <si>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</si>
  <si>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</si>
  <si>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</si>
  <si>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</si>
  <si>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</si>
  <si>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</si>
  <si>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</si>
  <si>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</si>
  <si>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</si>
  <si>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</si>
  <si>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</si>
  <si>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</si>
  <si>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</si>
  <si>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</si>
  <si>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</si>
  <si>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</si>
  <si>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</si>
  <si>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</si>
  <si>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</si>
  <si>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</si>
  <si>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</si>
  <si>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</si>
  <si>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</si>
  <si>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</si>
  <si>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</si>
  <si>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</si>
  <si>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</si>
  <si>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</si>
  <si>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</si>
  <si>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</si>
  <si>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</si>
  <si>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</si>
  <si>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</si>
  <si>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</si>
  <si>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</si>
  <si>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</si>
  <si>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</si>
  <si>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</si>
  <si>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</si>
  <si>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</si>
  <si>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</si>
  <si>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</si>
  <si>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</si>
  <si>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</si>
  <si>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</si>
  <si>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</si>
  <si>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</si>
  <si>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</si>
  <si>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</si>
  <si>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</si>
  <si>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</si>
  <si>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</si>
  <si>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</si>
  <si>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</si>
  <si>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</si>
  <si>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</si>
  <si>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</si>
  <si>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</si>
  <si>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</si>
  <si>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</si>
  <si>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</si>
  <si>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</si>
  <si>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</si>
  <si>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</si>
  <si>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</si>
  <si>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</si>
  <si>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</si>
  <si>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</si>
  <si>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</si>
  <si>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</si>
  <si>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</si>
  <si>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</si>
  <si>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</si>
  <si>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</si>
  <si>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</si>
  <si>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</si>
  <si>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</si>
  <si>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</si>
  <si>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</si>
  <si>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</si>
  <si>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</si>
  <si>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</si>
  <si>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</si>
  <si>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</si>
  <si>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</si>
  <si>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</si>
  <si>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</si>
  <si>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</si>
  <si>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</si>
  <si>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</si>
  <si>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</si>
  <si>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</si>
  <si>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</si>
  <si>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</si>
  <si>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</si>
  <si>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</si>
  <si>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</si>
  <si>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</si>
  <si>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</si>
  <si>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</si>
  <si>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</si>
  <si>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</si>
  <si>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</si>
  <si>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</si>
  <si>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</si>
  <si>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</si>
  <si>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</si>
  <si>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</si>
  <si>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</si>
  <si>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</si>
  <si>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</si>
  <si>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</si>
  <si>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</si>
  <si>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</si>
  <si>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</si>
  <si>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</si>
  <si>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</si>
  <si>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</si>
  <si>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</si>
  <si>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</si>
  <si>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</si>
  <si>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</si>
  <si>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</si>
  <si>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</si>
  <si>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</si>
  <si>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</si>
  <si>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</si>
  <si>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</si>
  <si>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</si>
  <si>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</si>
  <si>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</si>
  <si>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</si>
  <si>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</si>
  <si>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</si>
  <si>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</si>
  <si>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</si>
  <si>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</si>
  <si>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</si>
  <si>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</si>
  <si>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</si>
  <si>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</si>
  <si>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</si>
  <si>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</si>
  <si>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</si>
  <si>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</si>
  <si>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</si>
  <si>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</si>
  <si>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</si>
  <si>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</si>
  <si>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</si>
  <si>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</si>
  <si>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</si>
  <si>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</si>
  <si>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</si>
  <si>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</si>
  <si>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</si>
  <si>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</si>
  <si>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</si>
  <si>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</si>
  <si>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</si>
  <si>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</si>
  <si>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</si>
  <si>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</si>
  <si>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</si>
  <si>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</si>
  <si>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</si>
  <si>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</si>
  <si>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</si>
  <si>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</si>
  <si>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</si>
  <si>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</si>
  <si>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</si>
  <si>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</si>
  <si>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</si>
  <si>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</si>
  <si>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</si>
  <si>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</si>
  <si>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</si>
  <si>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</si>
  <si>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</si>
  <si>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</si>
  <si>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</si>
  <si>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</si>
  <si>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</si>
  <si>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</si>
  <si>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</si>
  <si>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</si>
  <si>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</si>
  <si>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</si>
  <si>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</si>
  <si>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</si>
  <si>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</si>
  <si>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</si>
  <si>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</si>
  <si>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</si>
  <si>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</si>
  <si>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</si>
  <si>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</si>
  <si>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</si>
  <si>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</si>
  <si>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</si>
  <si>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</si>
  <si>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</si>
  <si>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</si>
  <si>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</si>
  <si>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</si>
  <si>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</si>
  <si>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</si>
  <si>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</si>
  <si>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</si>
  <si>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</si>
  <si>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</si>
  <si>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</si>
  <si>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</si>
  <si>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</si>
  <si>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</si>
  <si>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</si>
  <si>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</si>
  <si>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</si>
  <si>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</si>
  <si>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</si>
  <si>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</si>
  <si>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</si>
  <si>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</si>
  <si>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</si>
  <si>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</si>
  <si>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</si>
  <si>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</si>
  <si>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</si>
  <si>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</si>
  <si>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</si>
  <si>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</si>
  <si>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</si>
  <si>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</si>
  <si>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</si>
  <si>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</si>
  <si>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</si>
  <si>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</si>
  <si>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</si>
  <si>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</si>
  <si>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</si>
  <si>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</si>
  <si>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</si>
  <si>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</si>
  <si>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</si>
  <si>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</si>
  <si>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</si>
  <si>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</si>
  <si>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</si>
  <si>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</si>
  <si>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</si>
  <si>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</si>
  <si>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</si>
  <si>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</si>
  <si>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</si>
  <si>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</si>
  <si>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</si>
  <si>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</si>
  <si>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</si>
  <si>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</si>
  <si>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</si>
  <si>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</si>
  <si>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</si>
  <si>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</si>
  <si>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</si>
  <si>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</si>
  <si>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</si>
  <si>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</si>
  <si>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</si>
  <si>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</si>
  <si>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</si>
  <si>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</si>
  <si>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</si>
  <si>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</si>
  <si>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</si>
  <si>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</si>
  <si>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</si>
  <si>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</si>
  <si>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</si>
  <si>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</si>
  <si>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</si>
  <si>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</si>
  <si>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</si>
  <si>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</si>
  <si>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</si>
  <si>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</si>
  <si>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</si>
  <si>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</si>
  <si>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</si>
  <si>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</si>
  <si>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</si>
  <si>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</si>
  <si>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</si>
  <si>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</si>
  <si>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</si>
  <si>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</si>
  <si>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</si>
  <si>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</si>
  <si>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</si>
  <si>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</si>
  <si>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</si>
  <si>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</si>
  <si>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</si>
  <si>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</si>
  <si>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</si>
  <si>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</si>
  <si>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</si>
  <si>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</si>
  <si>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</si>
  <si>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</si>
  <si>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</si>
  <si>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</si>
  <si>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</si>
  <si>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</si>
  <si>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</si>
  <si>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</si>
  <si>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</si>
  <si>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</si>
  <si>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</si>
  <si>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</si>
  <si>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</si>
  <si>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</si>
  <si>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</si>
  <si>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</si>
  <si>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</si>
  <si>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</si>
  <si>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</si>
  <si>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</si>
  <si>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</si>
  <si>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</si>
  <si>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</si>
  <si>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</si>
  <si>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</si>
  <si>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</si>
  <si>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</si>
  <si>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</si>
  <si>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</si>
  <si>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</si>
  <si>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</si>
  <si>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</si>
  <si>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</si>
  <si>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</si>
  <si>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</si>
  <si>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</si>
  <si>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</si>
  <si>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</si>
  <si>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</si>
  <si>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</si>
  <si>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</si>
  <si>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</si>
  <si>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</si>
  <si>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</si>
  <si>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</si>
  <si>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</si>
  <si>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</si>
  <si>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</si>
  <si>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</si>
  <si>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</si>
  <si>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</si>
  <si>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</si>
  <si>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</si>
  <si>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</si>
  <si>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</si>
  <si>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</si>
  <si>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</si>
  <si>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</si>
  <si>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</si>
  <si>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</si>
  <si>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</si>
  <si>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</si>
  <si>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</si>
  <si>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</si>
  <si>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</si>
  <si>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</si>
  <si>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</si>
  <si>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</si>
  <si>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</si>
  <si>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</si>
  <si>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</si>
  <si>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</si>
  <si>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</si>
  <si>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</si>
  <si>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</si>
  <si>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</si>
  <si>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</si>
  <si>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</si>
  <si>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</si>
  <si>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</si>
  <si>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</si>
  <si>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</si>
  <si>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</si>
  <si>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</si>
  <si>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</si>
  <si>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</si>
  <si>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</si>
  <si>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</si>
  <si>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</si>
  <si>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</si>
  <si>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</si>
  <si>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</si>
  <si>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</si>
  <si>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</si>
  <si>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</si>
  <si>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</si>
  <si>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</si>
  <si>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</si>
  <si>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</si>
  <si>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</si>
  <si>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</si>
  <si>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</si>
  <si>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</si>
  <si>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</si>
  <si>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</si>
  <si>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</si>
  <si>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</si>
  <si>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</si>
  <si>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</si>
  <si>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</si>
  <si>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</si>
  <si>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</si>
  <si>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</si>
  <si>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</si>
  <si>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</si>
  <si>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</si>
  <si>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</si>
  <si>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</si>
  <si>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</si>
  <si>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</si>
  <si>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</si>
  <si>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</si>
  <si>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</si>
  <si>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</si>
  <si>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</si>
  <si>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</si>
  <si>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</si>
  <si>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</si>
  <si>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</si>
  <si>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</si>
  <si>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</si>
  <si>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</si>
  <si>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</si>
  <si>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</si>
  <si>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</si>
  <si>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</si>
  <si>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</si>
  <si>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</si>
  <si>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</si>
  <si>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</si>
  <si>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</si>
  <si>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</si>
  <si>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</si>
  <si>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</si>
  <si>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</si>
  <si>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</si>
  <si>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</si>
  <si>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</si>
  <si>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</si>
  <si>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</si>
  <si>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</si>
  <si>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</si>
  <si>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</si>
  <si>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</si>
  <si>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</si>
  <si>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</si>
  <si>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</si>
  <si>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</si>
  <si>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</si>
  <si>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</si>
  <si>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</si>
  <si>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</si>
  <si>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</si>
  <si>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</si>
  <si>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</si>
  <si>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</si>
  <si>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</si>
  <si>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</si>
  <si>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</si>
  <si>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</si>
  <si>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</si>
  <si>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</si>
  <si>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</si>
  <si>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</si>
  <si>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</si>
  <si>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</si>
  <si>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</si>
  <si>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</si>
  <si>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</si>
  <si>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</si>
  <si>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</si>
  <si>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</si>
  <si>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</si>
  <si>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</si>
  <si>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</si>
  <si>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</si>
  <si>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</si>
  <si>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</si>
  <si>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</si>
  <si>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</si>
  <si>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</si>
  <si>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</si>
  <si>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</si>
  <si>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</si>
  <si>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</si>
  <si>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</si>
  <si>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</si>
  <si>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</si>
  <si>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</si>
  <si>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</si>
  <si>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</si>
  <si>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</si>
  <si>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</si>
  <si>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</si>
  <si>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</si>
  <si>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</si>
  <si>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</si>
  <si>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</si>
  <si>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</si>
  <si>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</si>
  <si>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</si>
  <si>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</si>
  <si>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</si>
  <si>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</si>
  <si>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</si>
  <si>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</si>
  <si>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</si>
  <si>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</si>
  <si>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</si>
  <si>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</si>
  <si>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</si>
  <si>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</si>
  <si>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</si>
  <si>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</si>
  <si>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</si>
  <si>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</si>
  <si>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</si>
  <si>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</si>
  <si>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</si>
  <si>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</si>
  <si>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</si>
  <si>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</si>
  <si>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</si>
  <si>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</si>
  <si>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</si>
  <si>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</si>
  <si>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</si>
  <si>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</si>
  <si>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</si>
  <si>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</si>
  <si>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</si>
  <si>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</si>
  <si>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</si>
  <si>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</si>
  <si>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</si>
  <si>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</si>
  <si>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</si>
  <si>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</si>
  <si>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</si>
  <si>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</si>
  <si>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</si>
  <si>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</si>
  <si>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</si>
  <si>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</si>
  <si>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</si>
  <si>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</si>
  <si>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</si>
  <si>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</si>
  <si>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</si>
  <si>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</si>
  <si>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</si>
  <si>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</si>
  <si>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</si>
  <si>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</si>
  <si>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</si>
  <si>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</si>
  <si>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</si>
  <si>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</si>
  <si>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</si>
  <si>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</si>
  <si>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</si>
  <si>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</si>
  <si>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</si>
  <si>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</si>
  <si>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</si>
  <si>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</si>
  <si>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</si>
  <si>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</si>
  <si>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</si>
  <si>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</si>
  <si>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</si>
  <si>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</si>
  <si>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</si>
  <si>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</si>
  <si>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</si>
  <si>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</si>
  <si>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</si>
  <si>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</si>
  <si>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</si>
  <si>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</si>
  <si>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</si>
  <si>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</si>
  <si>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</si>
  <si>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</si>
  <si>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</si>
  <si>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</si>
  <si>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</si>
  <si>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</si>
  <si>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</si>
  <si>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</si>
  <si>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</si>
  <si>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</si>
  <si>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</si>
  <si>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</si>
  <si>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</si>
  <si>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</si>
  <si>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</si>
  <si>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</si>
  <si>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</si>
  <si>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</si>
  <si>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</si>
  <si>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</si>
  <si>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</si>
  <si>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</si>
  <si>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</si>
  <si>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</si>
  <si>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</si>
  <si>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</si>
  <si>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</si>
  <si>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</si>
  <si>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</si>
  <si>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</si>
  <si>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</si>
  <si>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</si>
  <si>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</si>
  <si>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</si>
  <si>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</si>
  <si>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</si>
  <si>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</si>
  <si>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</si>
  <si>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</si>
  <si>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</si>
  <si>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</si>
  <si>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</si>
  <si>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</si>
  <si>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</si>
  <si>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</si>
  <si>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</si>
  <si>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</si>
  <si>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</si>
  <si>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</si>
  <si>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</si>
  <si>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</si>
  <si>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</si>
  <si>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</si>
  <si>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</si>
  <si>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</si>
  <si>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</si>
  <si>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</si>
  <si>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</si>
  <si>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</si>
  <si>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</si>
  <si>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</si>
  <si>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</si>
  <si>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</si>
  <si>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</si>
  <si>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</si>
  <si>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</si>
  <si>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</si>
  <si>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</si>
  <si>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</si>
  <si>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</si>
  <si>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</si>
  <si>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</si>
  <si>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</si>
  <si>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</si>
  <si>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</si>
  <si>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</si>
  <si>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</si>
  <si>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</si>
  <si>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</si>
  <si>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</si>
  <si>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</si>
  <si>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</si>
  <si>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</si>
  <si>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</si>
  <si>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</si>
  <si>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</si>
  <si>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</si>
  <si>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</si>
  <si>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</si>
  <si>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</si>
  <si>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</si>
  <si>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</si>
  <si>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</si>
  <si>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</si>
  <si>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</si>
  <si>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</si>
  <si>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</si>
  <si>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</si>
  <si>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</si>
  <si>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</si>
  <si>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</si>
  <si>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</si>
  <si>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</si>
  <si>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</si>
  <si>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</si>
  <si>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</si>
  <si>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</si>
  <si>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</si>
  <si>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</si>
  <si>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</si>
  <si>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</si>
  <si>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</si>
  <si>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</si>
  <si>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</si>
  <si>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</si>
  <si>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</si>
  <si>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</si>
  <si>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</si>
  <si>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</si>
  <si>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</si>
  <si>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</si>
  <si>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</si>
  <si>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</si>
  <si>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</si>
  <si>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</si>
  <si>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</si>
  <si>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</si>
  <si>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</si>
  <si>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</si>
  <si>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</si>
  <si>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</si>
  <si>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</si>
  <si>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</si>
  <si>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</si>
  <si>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</si>
  <si>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</si>
  <si>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</si>
  <si>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</si>
  <si>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</si>
  <si>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</si>
  <si>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</si>
  <si>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</si>
  <si>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</si>
  <si>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</si>
  <si>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</si>
  <si>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</si>
  <si>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</si>
  <si>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</si>
  <si>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</si>
  <si>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</si>
  <si>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</si>
  <si>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</si>
  <si>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</si>
  <si>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</si>
  <si>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</si>
  <si>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</si>
  <si>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</si>
  <si>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</si>
  <si>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</si>
  <si>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</si>
  <si>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</si>
  <si>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</si>
  <si>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</si>
  <si>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</si>
  <si>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</si>
  <si>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</si>
  <si>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</si>
  <si>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</si>
  <si>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</si>
  <si>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</si>
  <si>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</si>
  <si>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</si>
  <si>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</si>
  <si>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</si>
  <si>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</si>
  <si>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</si>
  <si>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</si>
  <si>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</si>
  <si>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</si>
  <si>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</si>
  <si>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</si>
  <si>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</si>
  <si>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</si>
  <si>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</si>
  <si>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</si>
  <si>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</si>
  <si>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</si>
  <si>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</si>
  <si>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</si>
  <si>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</si>
  <si>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</si>
  <si>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</si>
  <si>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</si>
  <si>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</si>
  <si>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</si>
  <si>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</si>
  <si>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</si>
  <si>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</si>
  <si>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</si>
  <si>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</si>
  <si>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</si>
  <si>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</si>
  <si>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</si>
  <si>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</si>
  <si>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</si>
  <si>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</si>
  <si>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</si>
  <si>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</si>
  <si>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</si>
  <si>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</si>
  <si>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</si>
  <si>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</si>
  <si>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</si>
  <si>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</si>
  <si>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</si>
  <si>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</si>
  <si>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</si>
  <si>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</si>
  <si>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</si>
  <si>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</si>
  <si>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</si>
  <si>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</si>
  <si>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</si>
  <si>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</si>
  <si>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</si>
  <si>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</si>
  <si>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</si>
  <si>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</si>
  <si>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</si>
  <si>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</si>
  <si>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</si>
  <si>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</si>
  <si>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</si>
  <si>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</si>
  <si>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</si>
  <si>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</si>
  <si>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</si>
  <si>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</si>
  <si>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</si>
  <si>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</si>
  <si>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</si>
  <si>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</si>
  <si>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</si>
  <si>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</si>
  <si>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</si>
  <si>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</si>
  <si>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</si>
  <si>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</si>
  <si>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</si>
  <si>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</si>
  <si>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</si>
  <si>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</si>
  <si>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</si>
  <si>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</si>
  <si>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</si>
  <si>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</si>
  <si>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</si>
  <si>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</si>
  <si>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</si>
  <si>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</si>
  <si>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</si>
  <si>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</si>
  <si>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</si>
  <si>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</si>
  <si>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</si>
  <si>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</si>
  <si>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</si>
  <si>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</si>
  <si>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</si>
  <si>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</si>
  <si>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</si>
  <si>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</si>
  <si>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</si>
  <si>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</si>
  <si>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</si>
  <si>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</si>
  <si>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</si>
  <si>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</si>
  <si>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</si>
  <si>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</si>
  <si>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</si>
  <si>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</si>
  <si>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</si>
  <si>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</si>
  <si>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</si>
  <si>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</si>
  <si>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</si>
  <si>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</si>
  <si>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</si>
  <si>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</si>
  <si>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</si>
  <si>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</si>
  <si>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</si>
  <si>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</si>
  <si>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</si>
  <si>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</si>
  <si>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</si>
  <si>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</si>
  <si>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</si>
  <si>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</si>
  <si>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</si>
  <si>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</si>
  <si>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</si>
  <si>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</si>
  <si>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</si>
  <si>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</si>
  <si>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</si>
  <si>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</si>
  <si>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</si>
  <si>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</si>
  <si>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</si>
  <si>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</si>
  <si>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</si>
  <si>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</si>
  <si>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</si>
  <si>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</si>
  <si>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</si>
  <si>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</si>
  <si>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</si>
  <si>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</si>
  <si>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</si>
  <si>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</si>
  <si>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</si>
  <si>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</si>
  <si>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</si>
  <si>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</si>
  <si>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</si>
  <si>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</si>
  <si>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</si>
  <si>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</si>
  <si>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</si>
  <si>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</si>
  <si>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</si>
  <si>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</si>
  <si>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</si>
  <si>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</si>
  <si>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</si>
  <si>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</si>
  <si>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</si>
  <si>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</si>
  <si>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</si>
  <si>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</si>
  <si>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</si>
  <si>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</si>
  <si>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</si>
  <si>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</si>
  <si>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</si>
  <si>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</si>
  <si>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</si>
  <si>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</si>
  <si>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</si>
  <si>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</si>
  <si>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</si>
  <si>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</si>
  <si>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</si>
  <si>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</si>
  <si>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</si>
  <si>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</si>
  <si>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</si>
  <si>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</si>
  <si>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</si>
  <si>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</si>
  <si>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</si>
  <si>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</si>
  <si>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</si>
  <si>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</si>
  <si>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</si>
  <si>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</si>
  <si>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</si>
  <si>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</si>
  <si>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</si>
  <si>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</si>
  <si>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</si>
  <si>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</si>
  <si>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</si>
  <si>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</si>
  <si>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</si>
  <si>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</si>
  <si>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</si>
  <si>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</si>
  <si>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</si>
  <si>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</si>
  <si>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</si>
  <si>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</si>
  <si>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</si>
  <si>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</si>
  <si>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</si>
  <si>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</si>
  <si>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</si>
  <si>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</si>
  <si>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</si>
  <si>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</si>
  <si>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</si>
  <si>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</si>
  <si>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</si>
  <si>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</si>
  <si>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</si>
  <si>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</si>
  <si>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</si>
  <si>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</si>
  <si>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</si>
  <si>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</si>
  <si>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</si>
  <si>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</si>
  <si>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</si>
  <si>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</si>
  <si>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</si>
  <si>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</si>
  <si>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</si>
  <si>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</si>
  <si>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</si>
  <si>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</si>
  <si>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</si>
  <si>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</si>
  <si>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</si>
  <si>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</si>
  <si>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</si>
  <si>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</si>
  <si>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</si>
  <si>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</si>
  <si>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</si>
  <si>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</si>
  <si>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</si>
  <si>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</si>
  <si>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</si>
  <si>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</si>
  <si>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</si>
  <si>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</si>
  <si>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</si>
  <si>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</si>
  <si>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</si>
  <si>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</si>
  <si>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</si>
  <si>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</si>
  <si>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</si>
  <si>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</si>
  <si>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</si>
  <si>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</si>
  <si>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</si>
  <si>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</si>
  <si>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</si>
  <si>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</si>
  <si>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</si>
  <si>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</si>
  <si>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</si>
  <si>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</si>
  <si>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</si>
  <si>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</si>
  <si>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</si>
  <si>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</si>
  <si>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</si>
  <si>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</si>
  <si>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</si>
  <si>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</si>
  <si>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</si>
  <si>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</si>
  <si>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</si>
  <si>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</si>
  <si>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</si>
  <si>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</si>
  <si>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</si>
  <si>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</si>
  <si>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</si>
  <si>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</si>
  <si>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</si>
  <si>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</si>
  <si>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</si>
  <si>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</si>
  <si>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</si>
  <si>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</si>
  <si>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</si>
  <si>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</si>
  <si>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</si>
  <si>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</si>
  <si>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</si>
  <si>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</si>
  <si>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</si>
  <si>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</si>
  <si>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</si>
  <si>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</si>
  <si>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</si>
  <si>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</si>
  <si>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</si>
  <si>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</si>
  <si>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</si>
  <si>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</si>
  <si>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</si>
  <si>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</si>
  <si>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</si>
  <si>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</si>
  <si>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</si>
  <si>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</si>
  <si>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</si>
  <si>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</si>
  <si>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</si>
  <si>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</si>
  <si>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</si>
  <si>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</si>
  <si>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</si>
  <si>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</si>
  <si>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</si>
  <si>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</si>
  <si>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</si>
  <si>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</si>
  <si>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</si>
  <si>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</si>
  <si>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</si>
  <si>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</si>
  <si>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</si>
  <si>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</si>
  <si>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</si>
  <si>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</si>
  <si>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</si>
  <si>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</si>
  <si>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</si>
  <si>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</si>
  <si>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</si>
  <si>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</si>
  <si>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</si>
  <si>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</si>
  <si>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</si>
  <si>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</si>
  <si>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</si>
  <si>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</si>
  <si>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</si>
  <si>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</si>
  <si>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</si>
  <si>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</si>
  <si>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</si>
  <si>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</si>
  <si>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</si>
  <si>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</si>
  <si>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</si>
  <si>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</si>
  <si>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</si>
  <si>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</si>
  <si>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</si>
  <si>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</si>
  <si>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</si>
  <si>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</si>
  <si>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</si>
  <si>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</si>
  <si>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</si>
  <si>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</si>
  <si>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</si>
  <si>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</si>
  <si>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</si>
  <si>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</si>
  <si>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</si>
  <si>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</si>
  <si>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</si>
  <si>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</si>
  <si>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</si>
  <si>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</si>
  <si>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</si>
  <si>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</si>
  <si>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</si>
  <si>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</si>
  <si>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</si>
  <si>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</si>
  <si>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</si>
  <si>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</si>
  <si>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</si>
  <si>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</si>
  <si>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</si>
  <si>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</si>
  <si>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</si>
  <si>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</si>
  <si>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</si>
  <si>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</si>
  <si>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</si>
  <si>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</si>
  <si>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</si>
  <si>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</si>
  <si>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</si>
  <si>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</si>
  <si>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</si>
  <si>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</si>
  <si>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</si>
  <si>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</si>
  <si>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</si>
  <si>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</si>
  <si>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</si>
  <si>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</si>
  <si>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</si>
  <si>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</si>
  <si>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</si>
  <si>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</si>
  <si>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</si>
  <si>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</si>
  <si>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</si>
  <si>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</si>
  <si>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</si>
  <si>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</si>
  <si>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</si>
  <si>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</si>
  <si>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</si>
  <si>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</si>
  <si>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</si>
  <si>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</si>
  <si>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</si>
  <si>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</si>
  <si>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</si>
  <si>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</si>
  <si>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</si>
  <si>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</si>
  <si>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</si>
  <si>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</si>
  <si>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</si>
  <si>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</si>
  <si>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</si>
  <si>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</si>
  <si>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</si>
  <si>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</si>
  <si>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</si>
  <si>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</si>
  <si>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</si>
  <si>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</si>
  <si>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</si>
  <si>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</si>
  <si>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</si>
  <si>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</si>
  <si>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</si>
  <si>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</si>
  <si>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</si>
  <si>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</si>
  <si>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</si>
  <si>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</si>
  <si>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</si>
  <si>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</si>
  <si>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</si>
  <si>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</si>
  <si>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</si>
  <si>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</si>
  <si>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</si>
  <si>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</si>
  <si>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</si>
  <si>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</si>
  <si>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</si>
  <si>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</si>
  <si>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</si>
  <si>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</si>
  <si>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</si>
  <si>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</si>
  <si>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</si>
  <si>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</si>
  <si>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</si>
  <si>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</si>
  <si>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</si>
  <si>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</si>
  <si>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</si>
  <si>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</si>
  <si>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</si>
  <si>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</si>
  <si>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</si>
  <si>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</si>
  <si>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</si>
  <si>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</si>
  <si>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</si>
  <si>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</si>
  <si>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</si>
  <si>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</si>
  <si>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</si>
  <si>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</si>
  <si>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</si>
  <si>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</si>
  <si>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</si>
  <si>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</si>
  <si>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</si>
  <si>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</si>
  <si>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</si>
  <si>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</si>
  <si>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</si>
  <si>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</si>
  <si>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</si>
  <si>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</si>
  <si>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</si>
  <si>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</si>
  <si>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</si>
  <si>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</si>
  <si>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</si>
  <si>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</si>
  <si>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</si>
  <si>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</si>
  <si>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</si>
  <si>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</si>
  <si>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</si>
  <si>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</si>
  <si>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</si>
  <si>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</si>
  <si>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</si>
  <si>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</si>
  <si>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</si>
  <si>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</si>
  <si>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</si>
  <si>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</si>
  <si>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</si>
  <si>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</si>
  <si>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</si>
  <si>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</si>
  <si>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</si>
  <si>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</si>
  <si>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</si>
  <si>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</si>
  <si>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</si>
  <si>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</si>
  <si>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</si>
  <si>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</si>
  <si>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</si>
  <si>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</si>
  <si>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</si>
  <si>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</si>
  <si>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</si>
  <si>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</si>
  <si>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</si>
  <si>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</si>
  <si>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</si>
  <si>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</si>
  <si>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</si>
  <si>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</si>
  <si>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</si>
  <si>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</si>
  <si>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</si>
  <si>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</si>
  <si>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</si>
  <si>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</si>
  <si>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</si>
  <si>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</si>
  <si>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</si>
  <si>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</si>
  <si>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</si>
  <si>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</si>
  <si>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</si>
  <si>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</si>
  <si>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</si>
  <si>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</si>
  <si>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</si>
  <si>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</si>
  <si>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</si>
  <si>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</si>
  <si>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</si>
  <si>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</si>
  <si>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</si>
  <si>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</si>
  <si>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</si>
  <si>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</si>
  <si>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</si>
  <si>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</si>
  <si>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</si>
  <si>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</si>
  <si>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</si>
  <si>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</si>
  <si>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</si>
  <si>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</si>
  <si>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</si>
  <si>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</si>
  <si>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</si>
  <si>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</si>
  <si>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</si>
  <si>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</si>
  <si>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</si>
  <si>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</si>
  <si>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</si>
  <si>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</si>
  <si>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</si>
  <si>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</si>
  <si>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</si>
  <si>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</si>
  <si>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</si>
  <si>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</si>
  <si>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</si>
  <si>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</si>
  <si>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</si>
  <si>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</si>
  <si>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</si>
  <si>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</si>
  <si>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</si>
  <si>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</si>
  <si>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</si>
  <si>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</si>
  <si>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</si>
  <si>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</si>
  <si>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</si>
  <si>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</si>
  <si>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</si>
  <si>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</si>
  <si>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</si>
  <si>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</si>
  <si>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</si>
  <si>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</si>
  <si>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</si>
  <si>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</si>
  <si>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</si>
  <si>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</si>
  <si>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</si>
  <si>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</si>
  <si>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</si>
  <si>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</si>
  <si>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</si>
  <si>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</si>
  <si>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</si>
  <si>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</si>
  <si>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</si>
  <si>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</si>
  <si>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</si>
  <si>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</si>
  <si>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</si>
  <si>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</si>
  <si>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</si>
  <si>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</si>
  <si>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</si>
  <si>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</si>
  <si>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</si>
  <si>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</si>
  <si>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</si>
  <si>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</si>
  <si>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</si>
  <si>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</si>
  <si>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</si>
  <si>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</si>
  <si>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</si>
  <si>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</si>
  <si>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</si>
  <si>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</si>
  <si>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</si>
  <si>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</si>
  <si>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</si>
  <si>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</si>
  <si>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</si>
  <si>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</si>
  <si>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</si>
  <si>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</si>
  <si>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</si>
  <si>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</si>
  <si>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</si>
  <si>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</si>
  <si>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</si>
  <si>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</si>
  <si>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</si>
  <si>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</si>
  <si>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</si>
  <si>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</si>
  <si>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</si>
  <si>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</si>
  <si>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</si>
  <si>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</si>
  <si>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</si>
  <si>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</si>
  <si>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</si>
  <si>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</si>
  <si>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</si>
  <si>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</si>
  <si>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</si>
  <si>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</si>
  <si>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</si>
  <si>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</si>
  <si>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</si>
  <si>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</si>
  <si>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</si>
  <si>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</si>
  <si>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</si>
  <si>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</si>
  <si>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</si>
  <si>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</si>
  <si>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</si>
  <si>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</si>
  <si>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</si>
  <si>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</si>
  <si>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</si>
  <si>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</si>
  <si>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</si>
  <si>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</si>
  <si>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</si>
  <si>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</si>
  <si>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</si>
  <si>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</si>
  <si>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</si>
  <si>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</si>
  <si>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</si>
  <si>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</si>
  <si>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</si>
  <si>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</si>
  <si>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</si>
  <si>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</si>
  <si>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</si>
  <si>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</si>
  <si>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</si>
  <si>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</si>
  <si>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</si>
  <si>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</si>
  <si>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</si>
  <si>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</si>
  <si>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</si>
  <si>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</si>
  <si>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</si>
  <si>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</si>
  <si>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</si>
  <si>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</si>
  <si>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</si>
  <si>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</si>
  <si>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</si>
  <si>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</si>
  <si>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</si>
  <si>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</si>
  <si>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</si>
  <si>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</si>
  <si>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</si>
  <si>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</si>
  <si>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</si>
  <si>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</si>
  <si>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</si>
  <si>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</si>
  <si>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</si>
  <si>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</si>
  <si>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</si>
  <si>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</si>
  <si>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</si>
  <si>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</si>
  <si>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</si>
  <si>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</si>
  <si>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</si>
  <si>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</si>
  <si>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</si>
  <si>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</si>
  <si>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</si>
  <si>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</si>
  <si>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</si>
  <si>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</si>
  <si>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</si>
  <si>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</si>
  <si>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</si>
  <si>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</si>
  <si>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</si>
  <si>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</si>
  <si>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</si>
  <si>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</si>
  <si>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</si>
  <si>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</si>
  <si>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</si>
  <si>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</si>
  <si>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</si>
  <si>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</si>
  <si>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</si>
  <si>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</si>
  <si>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</si>
  <si>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</si>
  <si>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</si>
  <si>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</si>
  <si>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</si>
  <si>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</si>
  <si>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</si>
  <si>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</si>
  <si>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</si>
  <si>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</si>
  <si>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</si>
  <si>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</si>
  <si>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</si>
  <si>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</si>
  <si>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</si>
  <si>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</si>
  <si>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</si>
  <si>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</si>
  <si>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</si>
  <si>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</si>
  <si>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</si>
  <si>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</si>
  <si>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</si>
  <si>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</si>
  <si>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</si>
  <si>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</si>
  <si>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</si>
  <si>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</si>
  <si>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</si>
  <si>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</si>
  <si>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</si>
  <si>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</si>
  <si>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</si>
  <si>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</si>
  <si>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</si>
  <si>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</si>
  <si>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</si>
  <si>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</si>
  <si>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</si>
  <si>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</si>
  <si>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</si>
  <si>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</si>
  <si>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</si>
  <si>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</si>
  <si>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</si>
  <si>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</si>
  <si>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</si>
  <si>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</si>
  <si>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</si>
  <si>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</si>
  <si>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</si>
  <si>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</si>
  <si>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</si>
  <si>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</si>
  <si>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</si>
  <si>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</si>
  <si>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</si>
  <si>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</si>
  <si>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</si>
  <si>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</si>
  <si>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</si>
  <si>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</si>
  <si>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</si>
  <si>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</si>
  <si>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</si>
  <si>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</si>
  <si>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</si>
  <si>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</si>
  <si>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</si>
  <si>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</si>
  <si>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</si>
  <si>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</si>
  <si>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</si>
  <si>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</si>
  <si>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</si>
  <si>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</si>
  <si>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</si>
  <si>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</si>
  <si>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</si>
  <si>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</si>
  <si>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</si>
  <si>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</si>
  <si>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</si>
  <si>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</si>
  <si>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</si>
  <si>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</si>
  <si>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</si>
  <si>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</si>
  <si>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</si>
  <si>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</si>
  <si>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</si>
  <si>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</si>
  <si>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</si>
  <si>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</si>
  <si>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</si>
  <si>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</si>
  <si>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</si>
  <si>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</si>
  <si>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</si>
  <si>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</si>
  <si>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</si>
  <si>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</si>
  <si>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</si>
  <si>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</si>
  <si>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</si>
  <si>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</si>
  <si>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</si>
  <si>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</si>
  <si>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</si>
  <si>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</si>
  <si>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</si>
  <si>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</si>
  <si>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</si>
  <si>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</si>
  <si>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</si>
  <si>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</si>
  <si>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</si>
  <si>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</si>
  <si>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</si>
  <si>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</si>
  <si>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</si>
  <si>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</si>
  <si>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</si>
  <si>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</si>
  <si>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</si>
  <si>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</si>
  <si>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</si>
  <si>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</si>
  <si>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</si>
  <si>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</si>
  <si>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</si>
  <si>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</si>
  <si>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</si>
  <si>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</si>
  <si>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</si>
  <si>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</si>
  <si>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</si>
  <si>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</si>
  <si>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</si>
  <si>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</si>
  <si>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</si>
  <si>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</si>
  <si>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</si>
  <si>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</si>
  <si>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</si>
  <si>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</si>
  <si>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</si>
  <si>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</si>
  <si>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</si>
  <si>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</si>
  <si>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</si>
  <si>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</si>
  <si>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</si>
  <si>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</si>
  <si>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</si>
  <si>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</si>
  <si>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</si>
  <si>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</si>
  <si>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</si>
  <si>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</si>
  <si>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</si>
  <si>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</si>
  <si>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</si>
  <si>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</si>
  <si>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</si>
  <si>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</si>
  <si>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</si>
  <si>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</si>
  <si>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</si>
  <si>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</si>
  <si>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</si>
  <si>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</si>
  <si>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</si>
  <si>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</si>
  <si>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</si>
  <si>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</si>
  <si>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</si>
  <si>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</si>
  <si>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</si>
  <si>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</si>
  <si>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</si>
  <si>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</si>
  <si>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</si>
  <si>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</si>
  <si>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</si>
  <si>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</si>
  <si>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</si>
  <si>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</si>
  <si>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</si>
  <si>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</si>
  <si>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</si>
  <si>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</si>
  <si>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</si>
  <si>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</si>
  <si>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</si>
  <si>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</si>
  <si>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</si>
  <si>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</si>
  <si>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</si>
  <si>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</si>
  <si>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</si>
  <si>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</si>
  <si>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</si>
  <si>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</si>
  <si>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</si>
  <si>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</si>
  <si>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</si>
  <si>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</si>
  <si>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</si>
  <si>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</si>
  <si>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</si>
  <si>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</si>
  <si>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</si>
  <si>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</si>
  <si>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</si>
  <si>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</si>
  <si>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</si>
  <si>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</si>
  <si>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</si>
  <si>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</si>
  <si>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</si>
  <si>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</si>
  <si>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</si>
  <si>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</si>
  <si>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</si>
  <si>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</si>
  <si>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</si>
  <si>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</si>
  <si>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</si>
  <si>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</si>
  <si>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</si>
  <si>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</si>
  <si>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</si>
  <si>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</si>
  <si>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</si>
  <si>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</si>
  <si>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</si>
  <si>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</si>
  <si>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</si>
  <si>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</si>
  <si>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</si>
  <si>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</si>
  <si>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</si>
  <si>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</si>
  <si>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</si>
  <si>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</si>
  <si>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</si>
  <si>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</si>
  <si>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</si>
  <si>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</si>
  <si>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</si>
  <si>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</si>
  <si>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</si>
  <si>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</si>
  <si>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</si>
  <si>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</si>
  <si>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</si>
  <si>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</si>
  <si>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</si>
  <si>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</si>
  <si>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</si>
  <si>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</si>
  <si>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</si>
  <si>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</si>
  <si>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</si>
  <si>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</si>
  <si>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</si>
  <si>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</si>
  <si>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</si>
  <si>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</si>
  <si>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</si>
  <si>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</si>
  <si>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</si>
  <si>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</si>
  <si>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</si>
  <si>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</si>
  <si>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</si>
  <si>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</si>
  <si>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</si>
  <si>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</si>
  <si>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</si>
  <si>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</si>
  <si>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</si>
  <si>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</si>
  <si>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</si>
  <si>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</si>
  <si>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</si>
  <si>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</si>
  <si>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</si>
  <si>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</si>
  <si>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</si>
  <si>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</si>
  <si>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</si>
  <si>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</si>
  <si>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</si>
  <si>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</si>
  <si>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</si>
  <si>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</si>
  <si>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</si>
  <si>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</si>
  <si>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</si>
  <si>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</si>
  <si>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</si>
  <si>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</si>
  <si>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</si>
  <si>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</si>
  <si>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</si>
  <si>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</si>
  <si>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</si>
  <si>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</si>
  <si>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</si>
  <si>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</si>
  <si>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</si>
  <si>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</si>
  <si>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</si>
  <si>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</si>
  <si>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</si>
  <si>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</si>
  <si>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</si>
  <si>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</si>
  <si>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</si>
  <si>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</si>
  <si>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</si>
  <si>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</si>
  <si>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</si>
  <si>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</si>
  <si>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</si>
  <si>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</si>
  <si>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</si>
  <si>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</si>
  <si>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</si>
  <si>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</si>
  <si>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</si>
  <si>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</si>
  <si>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</si>
  <si>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</si>
  <si>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</si>
  <si>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</si>
  <si>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</si>
  <si>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</si>
  <si>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</si>
  <si>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</si>
  <si>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</si>
  <si>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</si>
  <si>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</si>
  <si>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</si>
  <si>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</si>
  <si>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</si>
  <si>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</si>
  <si>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</si>
  <si>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</si>
  <si>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</si>
  <si>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</si>
  <si>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</si>
  <si>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</si>
  <si>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</si>
  <si>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</si>
  <si>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</si>
  <si>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</si>
  <si>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</si>
  <si>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</si>
  <si>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</si>
  <si>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</si>
  <si>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</si>
  <si>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</si>
  <si>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</si>
  <si>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</si>
  <si>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</si>
  <si>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</si>
  <si>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</si>
  <si>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</si>
  <si>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</si>
  <si>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</si>
  <si>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</si>
  <si>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</si>
  <si>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</si>
  <si>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</si>
  <si>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</si>
  <si>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</si>
  <si>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</si>
  <si>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</si>
  <si>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</si>
  <si>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</si>
  <si>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</si>
  <si>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</si>
  <si>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</si>
  <si>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</si>
  <si>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</si>
  <si>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</si>
  <si>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</si>
  <si>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</si>
  <si>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</si>
  <si>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</si>
  <si>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</si>
  <si>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</si>
  <si>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</si>
  <si>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</si>
  <si>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</si>
  <si>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</si>
  <si>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</si>
  <si>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</si>
  <si>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</si>
  <si>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</si>
  <si>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</si>
  <si>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</si>
  <si>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</si>
  <si>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</si>
  <si>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</si>
  <si>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</si>
  <si>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</si>
  <si>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</si>
  <si>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</si>
  <si>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</si>
  <si>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</si>
  <si>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</si>
  <si>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</si>
  <si>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</si>
  <si>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</si>
  <si>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</si>
  <si>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</si>
  <si>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</si>
  <si>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</si>
  <si>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</si>
  <si>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</si>
  <si>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</si>
  <si>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</si>
  <si>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</si>
  <si>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</si>
  <si>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</si>
  <si>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</si>
  <si>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</si>
  <si>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</si>
  <si>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</si>
  <si>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</si>
  <si>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</si>
  <si>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</si>
  <si>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</si>
  <si>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</si>
  <si>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</si>
  <si>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</si>
  <si>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</si>
  <si>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</si>
  <si>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</si>
  <si>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</si>
  <si>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</si>
  <si>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</si>
  <si>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</si>
  <si>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</si>
  <si>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</si>
  <si>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</si>
  <si>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</si>
  <si>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</si>
  <si>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</si>
  <si>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</si>
  <si>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</si>
  <si>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</si>
  <si>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</si>
  <si>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</si>
  <si>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</si>
  <si>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</si>
  <si>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</si>
  <si>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</si>
  <si>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</si>
  <si>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</si>
  <si>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</si>
  <si>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</si>
  <si>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</si>
  <si>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</si>
  <si>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</si>
  <si>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</si>
  <si>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</si>
  <si>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</si>
  <si>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</si>
  <si>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</si>
  <si>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</si>
  <si>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</si>
  <si>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</si>
  <si>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</si>
  <si>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</si>
  <si>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</si>
  <si>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</si>
  <si>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</si>
  <si>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</si>
  <si>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</si>
  <si>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</si>
  <si>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</si>
  <si>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</si>
  <si>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</si>
  <si>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</si>
  <si>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</si>
  <si>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</si>
  <si>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</si>
  <si>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</si>
  <si>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</si>
  <si>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</si>
  <si>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</si>
  <si>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</si>
  <si>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</si>
  <si>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</si>
  <si>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</si>
  <si>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</si>
  <si>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</si>
  <si>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</si>
  <si>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</si>
  <si>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</si>
  <si>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</si>
  <si>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</si>
  <si>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</si>
  <si>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</si>
  <si>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</si>
  <si>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</si>
  <si>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</si>
  <si>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</si>
  <si>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</si>
  <si>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</si>
  <si>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</si>
  <si>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</si>
  <si>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</si>
  <si>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</si>
  <si>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</si>
  <si>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</si>
  <si>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</si>
  <si>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</si>
  <si>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</si>
  <si>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</si>
  <si>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</si>
  <si>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</si>
  <si>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</si>
  <si>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</si>
  <si>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</si>
  <si>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</si>
  <si>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</si>
  <si>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</si>
  <si>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</si>
  <si>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</si>
  <si>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</si>
  <si>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</si>
  <si>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</si>
  <si>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</si>
  <si>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</si>
  <si>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</si>
  <si>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</si>
  <si>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</si>
  <si>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</si>
  <si>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</si>
  <si>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</si>
  <si>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</si>
  <si>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</si>
  <si>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</si>
  <si>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</si>
  <si>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</si>
  <si>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</si>
  <si>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</si>
  <si>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</si>
  <si>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</si>
  <si>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</si>
  <si>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</si>
  <si>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</si>
  <si>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</si>
  <si>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</si>
  <si>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</si>
  <si>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</si>
  <si>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</si>
  <si>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</si>
  <si>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</si>
  <si>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</si>
  <si>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</si>
  <si>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</si>
  <si>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</si>
  <si>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</si>
  <si>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</si>
  <si>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</si>
  <si>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</si>
  <si>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</si>
  <si>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</si>
  <si>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</si>
  <si>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</si>
  <si>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</si>
  <si>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</si>
  <si>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</si>
  <si>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</si>
  <si>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</si>
  <si>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</si>
  <si>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</si>
  <si>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</si>
  <si>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</si>
  <si>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</si>
  <si>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</si>
  <si>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</si>
  <si>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</si>
  <si>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</si>
  <si>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</si>
  <si>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</si>
  <si>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</si>
  <si>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</si>
  <si>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</si>
  <si>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</si>
  <si>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</si>
  <si>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</si>
  <si>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</si>
  <si>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</si>
  <si>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</si>
  <si>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</si>
  <si>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</si>
  <si>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</si>
  <si>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</si>
  <si>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</si>
  <si>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</si>
  <si>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</si>
  <si>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</si>
  <si>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</si>
  <si>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</si>
  <si>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</si>
  <si>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</si>
  <si>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</si>
  <si>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</si>
  <si>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</si>
  <si>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</si>
  <si>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</si>
  <si>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</si>
  <si>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</si>
  <si>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</si>
  <si>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</si>
  <si>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</si>
  <si>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</si>
  <si>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</si>
  <si>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</si>
  <si>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</si>
  <si>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</si>
  <si>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</si>
  <si>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</si>
  <si>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</si>
  <si>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</si>
  <si>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</si>
  <si>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</si>
  <si>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</si>
  <si>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</si>
  <si>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</si>
  <si>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</si>
  <si>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</si>
  <si>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</si>
  <si>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</si>
  <si>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</si>
  <si>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</si>
  <si>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</si>
  <si>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</si>
  <si>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</si>
  <si>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</si>
  <si>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</si>
  <si>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</si>
  <si>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</si>
  <si>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</si>
  <si>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</si>
  <si>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</si>
  <si>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</si>
  <si>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</si>
  <si>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</si>
  <si>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</si>
  <si>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</si>
  <si>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</si>
  <si>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</si>
  <si>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</si>
  <si>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</si>
  <si>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</si>
  <si>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</si>
  <si>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</si>
  <si>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</si>
  <si>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</si>
  <si>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</si>
  <si>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</si>
  <si>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</si>
  <si>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</si>
  <si>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</si>
  <si>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</si>
  <si>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</si>
  <si>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</si>
  <si>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</si>
  <si>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</si>
  <si>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</si>
  <si>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</si>
  <si>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</si>
  <si>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</si>
  <si>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</si>
  <si>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</si>
  <si>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</si>
  <si>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</si>
  <si>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</si>
  <si>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</si>
  <si>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</si>
  <si>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</si>
  <si>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</si>
  <si>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</si>
  <si>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</si>
  <si>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</si>
  <si>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</si>
  <si>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</si>
  <si>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</si>
  <si>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</si>
  <si>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</si>
  <si>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</si>
  <si>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</si>
  <si>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</si>
  <si>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</si>
  <si>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</si>
  <si>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</si>
  <si>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</si>
  <si>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</si>
  <si>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</si>
  <si>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</si>
  <si>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</si>
  <si>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</si>
  <si>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</si>
  <si>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</si>
  <si>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</si>
  <si>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</si>
  <si>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</si>
  <si>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</si>
  <si>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</si>
  <si>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</si>
  <si>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</si>
  <si>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</si>
  <si>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</si>
  <si>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</si>
  <si>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</si>
  <si>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</si>
  <si>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</si>
  <si>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</si>
  <si>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</si>
  <si>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</si>
  <si>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</si>
  <si>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</si>
  <si>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</si>
  <si>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</si>
  <si>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</si>
  <si>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</si>
  <si>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</si>
  <si>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</si>
  <si>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</si>
  <si>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</si>
  <si>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</si>
  <si>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</si>
  <si>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</si>
  <si>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</si>
  <si>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</si>
  <si>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</si>
  <si>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</si>
  <si>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</si>
  <si>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</si>
  <si>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</si>
  <si>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</si>
  <si>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</si>
  <si>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</si>
  <si>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</si>
  <si>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</si>
  <si>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</si>
  <si>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</si>
  <si>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</si>
  <si>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</si>
  <si>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</si>
  <si>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</si>
  <si>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</si>
  <si>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</si>
  <si>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</si>
  <si>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</si>
  <si>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</si>
  <si>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</si>
  <si>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</si>
  <si>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</si>
  <si>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</si>
  <si>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</si>
  <si>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</si>
  <si>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</si>
  <si>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</si>
  <si>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</si>
  <si>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</si>
  <si>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</si>
  <si>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</si>
  <si>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</si>
  <si>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</si>
  <si>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</si>
  <si>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</si>
  <si>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</si>
  <si>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</si>
  <si>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</si>
  <si>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</si>
  <si>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</si>
  <si>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</si>
  <si>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</si>
  <si>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</si>
  <si>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</si>
  <si>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</si>
  <si>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</si>
  <si>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</si>
  <si>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</si>
  <si>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</si>
  <si>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</si>
  <si>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</si>
  <si>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</si>
  <si>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</si>
  <si>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</si>
  <si>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</si>
  <si>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</si>
  <si>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</si>
  <si>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</si>
  <si>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</si>
  <si>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</si>
  <si>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</si>
  <si>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</si>
  <si>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</si>
  <si>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</si>
  <si>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</si>
  <si>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</si>
  <si>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</si>
  <si>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</si>
  <si>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</si>
  <si>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</si>
  <si>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</si>
  <si>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</si>
  <si>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</si>
  <si>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</si>
  <si>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</si>
  <si>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</si>
  <si>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</si>
  <si>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</si>
  <si>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</si>
  <si>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</si>
  <si>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</si>
  <si>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</si>
  <si>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</si>
  <si>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</si>
  <si>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</si>
  <si>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</si>
  <si>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</si>
  <si>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</si>
  <si>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</si>
  <si>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</si>
  <si>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</si>
  <si>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</si>
  <si>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</si>
  <si>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</si>
  <si>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</si>
  <si>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</si>
  <si>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</si>
  <si>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</si>
  <si>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</si>
  <si>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</si>
  <si>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</si>
  <si>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</si>
  <si>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</si>
  <si>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</si>
  <si>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</si>
  <si>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</si>
  <si>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</si>
  <si>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</si>
  <si>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</si>
  <si>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</si>
  <si>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</si>
  <si>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</si>
  <si>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</si>
  <si>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</si>
  <si>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</si>
  <si>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</si>
  <si>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</si>
  <si>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</si>
  <si>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</si>
  <si>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</si>
  <si>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</si>
  <si>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</si>
  <si>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</si>
  <si>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</si>
  <si>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</si>
  <si>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</si>
  <si>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</si>
  <si>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</si>
  <si>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</si>
  <si>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</si>
  <si>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</si>
  <si>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</si>
  <si>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</si>
  <si>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</si>
  <si>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</si>
  <si>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</si>
  <si>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</si>
  <si>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</si>
  <si>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</si>
  <si>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</si>
  <si>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</si>
  <si>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</si>
  <si>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</si>
  <si>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</si>
  <si>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</si>
  <si>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</si>
  <si>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</si>
  <si>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</si>
  <si>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</si>
  <si>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</si>
  <si>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</si>
  <si>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</si>
  <si>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</si>
  <si>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</si>
  <si>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</si>
  <si>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</si>
  <si>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</si>
  <si>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</si>
  <si>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</si>
  <si>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</si>
  <si>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</si>
  <si>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</si>
  <si>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</si>
  <si>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</si>
  <si>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</si>
  <si>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</si>
  <si>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</si>
  <si>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</si>
  <si>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</si>
  <si>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</si>
  <si>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</si>
  <si>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</si>
  <si>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</si>
  <si>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</si>
  <si>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</si>
  <si>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</si>
  <si>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</si>
  <si>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</si>
  <si>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</si>
  <si>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</si>
  <si>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</si>
  <si>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</si>
  <si>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</si>
  <si>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</si>
  <si>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</si>
  <si>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</si>
  <si>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</si>
  <si>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</si>
  <si>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</si>
  <si>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</si>
  <si>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</si>
  <si>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</si>
  <si>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</si>
  <si>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</si>
  <si>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</si>
  <si>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</si>
  <si>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</si>
  <si>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</si>
  <si>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</si>
  <si>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</si>
  <si>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</si>
  <si>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</si>
  <si>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</si>
  <si>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</si>
  <si>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</si>
  <si>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</si>
  <si>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</si>
  <si>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</si>
  <si>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</si>
  <si>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</si>
  <si>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</si>
  <si>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</si>
  <si>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</si>
  <si>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</si>
  <si>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</si>
  <si>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</si>
  <si>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</si>
  <si>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</si>
  <si>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</si>
  <si>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</si>
  <si>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</si>
  <si>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</si>
  <si>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</si>
  <si>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</si>
  <si>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</si>
  <si>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</si>
  <si>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</si>
  <si>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</si>
  <si>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</si>
  <si>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</si>
  <si>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</si>
  <si>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</si>
  <si>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</si>
  <si>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</si>
  <si>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</si>
  <si>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</si>
  <si>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</si>
  <si>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</si>
  <si>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</si>
  <si>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</si>
  <si>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</si>
  <si>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</si>
  <si>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</si>
  <si>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</si>
  <si>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</si>
  <si>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</si>
  <si>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</si>
  <si>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</si>
  <si>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</si>
  <si>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</si>
  <si>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</si>
  <si>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</si>
  <si>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</si>
  <si>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</si>
  <si>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</si>
  <si>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</si>
  <si>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</si>
  <si>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</si>
  <si>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</si>
  <si>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</si>
  <si>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</si>
  <si>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</si>
  <si>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</si>
  <si>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</si>
  <si>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</si>
  <si>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</si>
  <si>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</si>
  <si>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</si>
  <si>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</si>
  <si>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</si>
  <si>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</si>
  <si>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</si>
  <si>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</si>
  <si>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</si>
  <si>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</si>
  <si>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</si>
  <si>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</si>
  <si>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</si>
  <si>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</si>
  <si>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</si>
  <si>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</si>
  <si>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</si>
  <si>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</si>
  <si>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</si>
  <si>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</si>
  <si>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</si>
  <si>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</si>
  <si>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</si>
  <si>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</si>
  <si>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</si>
  <si>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</si>
  <si>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</si>
  <si>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</si>
  <si>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</si>
  <si>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</si>
  <si>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</si>
  <si>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</si>
  <si>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</si>
  <si>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</si>
  <si>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</si>
  <si>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</si>
  <si>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</si>
  <si>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</si>
  <si>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</si>
  <si>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</si>
  <si>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</si>
  <si>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</si>
  <si>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</si>
  <si>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</si>
  <si>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</si>
  <si>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</si>
  <si>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</si>
  <si>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</si>
  <si>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</si>
  <si>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</si>
  <si>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</si>
  <si>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</si>
  <si>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</si>
  <si>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</si>
  <si>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</si>
  <si>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</si>
  <si>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</si>
  <si>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</si>
  <si>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</si>
  <si>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</si>
  <si>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</si>
  <si>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</si>
  <si>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</si>
  <si>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</si>
  <si>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</si>
  <si>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</si>
  <si>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</si>
  <si>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</si>
  <si>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</si>
  <si>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</si>
  <si>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</si>
  <si>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</si>
  <si>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</si>
  <si>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</si>
  <si>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</si>
  <si>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</si>
  <si>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</si>
  <si>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</si>
  <si>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</si>
  <si>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</si>
  <si>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</si>
  <si>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</si>
  <si>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</si>
  <si>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</si>
  <si>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</si>
  <si>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</si>
  <si>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</si>
  <si>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</si>
  <si>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</si>
  <si>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</si>
  <si>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</si>
  <si>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</si>
  <si>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</si>
  <si>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</si>
  <si>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</si>
  <si>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</si>
  <si>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</si>
  <si>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</si>
  <si>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</si>
  <si>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</si>
  <si>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</si>
  <si>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</si>
  <si>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</si>
  <si>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</si>
  <si>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</si>
  <si>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</si>
  <si>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</si>
  <si>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</si>
  <si>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</si>
  <si>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</si>
  <si>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</si>
  <si>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</si>
  <si>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</si>
  <si>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</si>
  <si>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</si>
  <si>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</si>
  <si>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</si>
  <si>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</si>
  <si>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</si>
  <si>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</si>
  <si>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</si>
  <si>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</si>
  <si>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</si>
  <si>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</si>
  <si>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</si>
  <si>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</si>
  <si>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</si>
  <si>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</si>
  <si>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</si>
  <si>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</si>
  <si>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</si>
  <si>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</si>
  <si>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</si>
  <si>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</si>
  <si>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</si>
  <si>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</si>
  <si>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</si>
  <si>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</si>
  <si>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</si>
  <si>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</si>
  <si>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</si>
  <si>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</si>
  <si>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</si>
  <si>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</si>
  <si>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</si>
  <si>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</si>
  <si>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</si>
  <si>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</si>
  <si>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</si>
  <si>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</si>
  <si>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</si>
  <si>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</si>
  <si>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</si>
  <si>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</si>
  <si>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</si>
  <si>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</si>
  <si>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</si>
  <si>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</si>
  <si>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</si>
  <si>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</si>
  <si>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</si>
  <si>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</si>
  <si>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</si>
  <si>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</si>
  <si>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</si>
  <si>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</si>
  <si>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</si>
  <si>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</si>
  <si>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</si>
  <si>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</si>
  <si>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</si>
  <si>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</si>
  <si>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</si>
  <si>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</si>
  <si>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</si>
  <si>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</si>
  <si>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</si>
  <si>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</si>
  <si>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</si>
  <si>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</si>
  <si>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</si>
  <si>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</si>
  <si>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</si>
  <si>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</si>
  <si>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</si>
  <si>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</si>
  <si>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</si>
  <si>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</si>
  <si>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</si>
  <si>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</si>
  <si>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</si>
  <si>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</si>
  <si>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</si>
  <si>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</si>
  <si>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</si>
  <si>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</si>
  <si>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</si>
  <si>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</si>
  <si>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</si>
  <si>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</si>
  <si>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</si>
  <si>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</si>
  <si>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</si>
  <si>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</si>
  <si>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</si>
  <si>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</si>
  <si>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</si>
  <si>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</si>
  <si>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</si>
  <si>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</si>
  <si>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</si>
  <si>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</si>
  <si>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</si>
  <si>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</si>
  <si>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</si>
  <si>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</si>
  <si>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</si>
  <si>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</si>
  <si>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</si>
  <si>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</si>
  <si>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</si>
  <si>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</si>
  <si>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</si>
  <si>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</si>
  <si>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</si>
  <si>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</si>
  <si>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</si>
  <si>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</si>
  <si>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</si>
  <si>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</si>
  <si>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</si>
  <si>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</si>
  <si>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</si>
  <si>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</si>
  <si>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</si>
  <si>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</si>
  <si>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</si>
  <si>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</si>
  <si>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</si>
  <si>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</si>
  <si>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</si>
  <si>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</si>
  <si>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</si>
  <si>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</si>
  <si>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</si>
  <si>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</si>
  <si>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</si>
  <si>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</si>
  <si>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</si>
  <si>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</si>
  <si>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</si>
  <si>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</si>
  <si>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</si>
  <si>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</si>
  <si>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</si>
  <si>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</si>
  <si>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</si>
  <si>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</si>
  <si>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</si>
  <si>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</si>
  <si>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</si>
  <si>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</si>
  <si>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</si>
  <si>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</si>
  <si>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</si>
  <si>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</si>
  <si>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</si>
  <si>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</si>
  <si>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</si>
  <si>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</si>
  <si>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</si>
  <si>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</si>
  <si>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</si>
  <si>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</si>
  <si>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</si>
  <si>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</si>
  <si>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</si>
  <si>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</si>
  <si>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</si>
  <si>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</si>
  <si>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</si>
  <si>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</si>
  <si>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</si>
  <si>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</si>
  <si>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</si>
  <si>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</si>
  <si>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</si>
  <si>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</si>
  <si>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</si>
  <si>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</si>
  <si>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</si>
  <si>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</si>
  <si>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</si>
  <si>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</si>
  <si>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</si>
  <si>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</si>
  <si>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</si>
  <si>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</si>
  <si>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</si>
  <si>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</si>
  <si>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</si>
  <si>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</si>
  <si>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</si>
  <si>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</si>
  <si>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</si>
  <si>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</si>
  <si>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</si>
  <si>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</si>
  <si>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</si>
  <si>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</si>
  <si>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</si>
  <si>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</si>
  <si>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</si>
  <si>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</si>
  <si>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</si>
  <si>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</si>
  <si>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</si>
  <si>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</si>
  <si>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</si>
  <si>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</si>
  <si>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</si>
  <si>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</si>
  <si>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</si>
  <si>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</si>
  <si>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</si>
  <si>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</si>
  <si>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</si>
  <si>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</si>
  <si>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</si>
  <si>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</si>
  <si>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</si>
  <si>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</si>
  <si>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</si>
  <si>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</si>
  <si>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</si>
  <si>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</si>
  <si>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</si>
  <si>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</si>
  <si>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</si>
  <si>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</si>
  <si>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</si>
  <si>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</si>
  <si>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</si>
  <si>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</si>
  <si>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</si>
  <si>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</si>
  <si>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</si>
  <si>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</si>
  <si>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</si>
  <si>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</si>
  <si>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</si>
  <si>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</si>
  <si>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</si>
  <si>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</si>
  <si>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</si>
  <si>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</si>
  <si>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</si>
  <si>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</si>
  <si>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</si>
  <si>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</si>
  <si>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</si>
  <si>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</si>
  <si>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</si>
  <si>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</si>
  <si>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</si>
  <si>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</si>
  <si>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</si>
  <si>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</si>
  <si>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</si>
  <si>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</si>
  <si>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</si>
  <si>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</si>
  <si>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</si>
  <si>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</si>
  <si>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</si>
  <si>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</si>
  <si>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</si>
  <si>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</si>
  <si>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</si>
  <si>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</si>
  <si>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</si>
  <si>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</si>
  <si>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</si>
  <si>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</si>
  <si>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</si>
  <si>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</si>
  <si>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</si>
  <si>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</si>
  <si>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</si>
  <si>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</si>
  <si>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</si>
  <si>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</si>
  <si>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</si>
  <si>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</si>
  <si>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</si>
  <si>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</si>
  <si>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</si>
  <si>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</si>
  <si>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</si>
  <si>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</si>
  <si>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</si>
  <si>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</si>
  <si>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</si>
  <si>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</si>
  <si>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</si>
  <si>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</si>
  <si>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</si>
  <si>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</si>
  <si>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</si>
  <si>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</si>
  <si>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</si>
  <si>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</si>
  <si>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</si>
  <si>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</si>
  <si>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</si>
  <si>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</si>
  <si>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</si>
  <si>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</si>
  <si>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</si>
  <si>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</si>
  <si>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</si>
  <si>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</si>
  <si>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</si>
  <si>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</si>
  <si>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</si>
  <si>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</si>
  <si>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</si>
  <si>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</si>
  <si>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</si>
  <si>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</si>
  <si>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</si>
  <si>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</si>
  <si>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</si>
  <si>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</si>
  <si>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</si>
  <si>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</si>
  <si>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</si>
  <si>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</si>
  <si>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</si>
  <si>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</si>
  <si>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</si>
  <si>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</si>
  <si>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</si>
  <si>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</si>
  <si>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</si>
  <si>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</si>
  <si>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</si>
  <si>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</si>
  <si>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</si>
  <si>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</si>
  <si>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</si>
  <si>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</si>
  <si>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</si>
  <si>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</si>
  <si>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</si>
  <si>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</si>
  <si>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</si>
  <si>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</si>
  <si>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</si>
  <si>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</si>
  <si>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</si>
  <si>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</si>
  <si>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</si>
  <si>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</si>
  <si>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</si>
  <si>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</si>
  <si>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</si>
  <si>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</si>
  <si>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</si>
  <si>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</si>
  <si>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</si>
  <si>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</si>
  <si>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</si>
  <si>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</si>
  <si>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</si>
  <si>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</si>
  <si>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</si>
  <si>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</si>
  <si>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</si>
  <si>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</si>
  <si>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</si>
  <si>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</si>
  <si>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</si>
  <si>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</si>
  <si>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</si>
  <si>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</si>
  <si>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</si>
  <si>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</si>
  <si>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</si>
  <si>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</si>
  <si>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</si>
  <si>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</si>
  <si>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</si>
  <si>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</si>
  <si>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</si>
  <si>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</si>
  <si>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</si>
  <si>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</si>
  <si>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</si>
  <si>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</si>
  <si>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</si>
  <si>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</si>
  <si>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</si>
  <si>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</si>
  <si>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</si>
  <si>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</si>
  <si>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</si>
  <si>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</si>
  <si>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</si>
  <si>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</si>
  <si>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</si>
  <si>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</si>
  <si>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</si>
  <si>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</si>
  <si>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</si>
  <si>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</si>
  <si>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</si>
  <si>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</si>
  <si>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</si>
  <si>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</si>
  <si>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</si>
  <si>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</si>
  <si>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</si>
  <si>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</si>
  <si>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</si>
  <si>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</si>
  <si>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</si>
  <si>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</si>
  <si>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</si>
  <si>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</si>
  <si>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</si>
  <si>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</si>
  <si>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</si>
  <si>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</si>
  <si>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</si>
  <si>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</si>
  <si>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</si>
  <si>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</si>
  <si>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</si>
  <si>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</si>
  <si>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</si>
  <si>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</si>
  <si>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</si>
  <si>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</si>
  <si>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</si>
  <si>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</si>
  <si>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</si>
  <si>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</si>
  <si>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</si>
  <si>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</si>
  <si>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</si>
  <si>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</si>
  <si>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</si>
  <si>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</si>
  <si>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</si>
  <si>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</si>
  <si>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</si>
  <si>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</si>
  <si>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</si>
  <si>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</si>
  <si>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</si>
  <si>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</si>
  <si>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</si>
  <si>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</si>
  <si>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</si>
  <si>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</si>
  <si>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</si>
  <si>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</si>
  <si>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</si>
  <si>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</si>
  <si>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</si>
  <si>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</si>
  <si>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</si>
  <si>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</si>
  <si>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</si>
  <si>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</si>
  <si>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</si>
  <si>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</si>
  <si>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</si>
  <si>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</si>
  <si>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</si>
  <si>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</si>
  <si>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</si>
  <si>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</si>
  <si>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</si>
  <si>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</si>
  <si>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</si>
  <si>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</si>
  <si>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</si>
  <si>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</si>
  <si>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</si>
  <si>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</si>
  <si>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</si>
  <si>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</si>
  <si>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</si>
  <si>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</si>
  <si>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</si>
  <si>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</si>
  <si>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</si>
  <si>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</si>
  <si>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</si>
  <si>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</si>
  <si>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</si>
  <si>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</si>
  <si>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</si>
  <si>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</si>
  <si>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</si>
  <si>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</si>
  <si>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</si>
  <si>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</si>
  <si>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</si>
  <si>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</si>
  <si>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</si>
  <si>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</si>
  <si>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</si>
  <si>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</si>
  <si>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</si>
  <si>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</si>
  <si>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</si>
  <si>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</si>
  <si>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</si>
  <si>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</si>
  <si>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</si>
  <si>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</si>
  <si>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</si>
  <si>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</si>
  <si>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</si>
  <si>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</si>
  <si>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</si>
  <si>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</si>
  <si>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</si>
  <si>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</si>
  <si>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</si>
  <si>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</si>
  <si>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</si>
  <si>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</si>
  <si>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</si>
  <si>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</si>
  <si>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</si>
  <si>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</si>
  <si>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</si>
  <si>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</si>
  <si>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</si>
  <si>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</si>
  <si>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</si>
  <si>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</si>
  <si>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</si>
  <si>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</si>
  <si>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</si>
  <si>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</si>
  <si>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</si>
  <si>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</si>
  <si>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</si>
  <si>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</si>
  <si>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</si>
  <si>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</si>
  <si>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</si>
  <si>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</si>
  <si>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</si>
  <si>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</si>
  <si>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</si>
  <si>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</si>
  <si>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</si>
  <si>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</si>
  <si>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</si>
  <si>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</si>
  <si>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</si>
  <si>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</si>
  <si>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</si>
  <si>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</si>
  <si>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</si>
  <si>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</si>
  <si>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</si>
  <si>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</si>
  <si>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</si>
  <si>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</si>
  <si>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</si>
  <si>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</si>
  <si>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</si>
  <si>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</si>
  <si>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</si>
  <si>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</si>
  <si>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</si>
  <si>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</si>
  <si>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</si>
  <si>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</si>
  <si>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</si>
  <si>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</si>
  <si>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</si>
  <si>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</si>
  <si>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</si>
  <si>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</si>
  <si>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</si>
  <si>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</si>
  <si>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</si>
  <si>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</si>
  <si>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</si>
  <si>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</si>
  <si>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</si>
  <si>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</si>
  <si>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</si>
  <si>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</si>
  <si>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</si>
  <si>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</si>
  <si>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</si>
  <si>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</si>
  <si>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</si>
  <si>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</si>
  <si>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</si>
  <si>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</si>
  <si>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</si>
  <si>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</si>
  <si>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</si>
  <si>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</si>
  <si>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</si>
  <si>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</si>
  <si>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</si>
  <si>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</si>
  <si>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</si>
  <si>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</si>
  <si>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</si>
  <si>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</si>
  <si>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</si>
  <si>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</si>
  <si>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</si>
  <si>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</si>
  <si>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</si>
  <si>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</si>
  <si>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</si>
  <si>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</si>
  <si>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</si>
  <si>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</si>
  <si>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</si>
  <si>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</si>
  <si>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</si>
  <si>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</si>
  <si>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</si>
  <si>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</si>
  <si>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</si>
  <si>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</si>
  <si>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</si>
  <si>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</si>
  <si>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</si>
  <si>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</si>
  <si>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</si>
  <si>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</si>
  <si>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</si>
  <si>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</si>
  <si>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</si>
  <si>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</si>
  <si>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</si>
  <si>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</si>
  <si>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</si>
  <si>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</si>
  <si>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</si>
  <si>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</si>
  <si>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</si>
  <si>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</si>
  <si>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</si>
  <si>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</si>
  <si>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</si>
  <si>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</si>
  <si>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</si>
  <si>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</si>
  <si>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</si>
  <si>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</si>
  <si>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</si>
  <si>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</si>
  <si>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</si>
  <si>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</si>
  <si>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</si>
  <si>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</si>
  <si>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</si>
  <si>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</si>
  <si>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</si>
  <si>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</si>
  <si>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</si>
  <si>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</si>
  <si>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</si>
  <si>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</si>
  <si>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</si>
  <si>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</si>
  <si>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</si>
  <si>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</si>
  <si>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</si>
  <si>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</si>
  <si>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</si>
  <si>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</si>
  <si>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</si>
  <si>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</si>
  <si>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</si>
  <si>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</si>
  <si>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</si>
  <si>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</si>
  <si>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</si>
  <si>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</si>
  <si>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</si>
  <si>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</si>
  <si>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</si>
  <si>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</si>
  <si>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</si>
  <si>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</si>
  <si>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</si>
  <si>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</si>
  <si>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</si>
  <si>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</si>
  <si>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</si>
  <si>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</si>
  <si>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</si>
  <si>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</si>
  <si>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</si>
  <si>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</si>
  <si>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</si>
  <si>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</si>
  <si>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</si>
  <si>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</si>
  <si>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</si>
  <si>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</si>
  <si>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</si>
  <si>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</si>
  <si>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</si>
  <si>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</si>
  <si>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</si>
  <si>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</si>
  <si>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</si>
  <si>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</si>
  <si>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</si>
  <si>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</si>
  <si>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</si>
  <si>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</si>
  <si>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</si>
  <si>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</si>
  <si>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</si>
  <si>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</si>
  <si>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</si>
  <si>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</si>
  <si>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</si>
  <si>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</si>
  <si>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</si>
  <si>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</si>
  <si>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</si>
  <si>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</si>
  <si>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</si>
  <si>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</si>
  <si>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</si>
  <si>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</si>
  <si>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</si>
  <si>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</si>
  <si>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</si>
  <si>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</si>
  <si>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</si>
  <si>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</si>
  <si>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</si>
  <si>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</si>
  <si>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</si>
  <si>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</si>
  <si>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</si>
  <si>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</si>
  <si>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</si>
  <si>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</si>
  <si>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</si>
  <si>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</si>
  <si>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</si>
  <si>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</si>
  <si>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</si>
  <si>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</si>
  <si>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</si>
  <si>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</si>
  <si>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</si>
  <si>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</si>
  <si>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</si>
  <si>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</si>
  <si>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</si>
  <si>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</si>
  <si>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</si>
  <si>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</si>
  <si>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</si>
  <si>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</si>
  <si>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</si>
  <si>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</si>
  <si>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</si>
  <si>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</si>
  <si>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</si>
  <si>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</si>
  <si>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</si>
  <si>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</si>
  <si>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</si>
  <si>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</si>
  <si>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</si>
  <si>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</si>
  <si>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</si>
  <si>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</si>
  <si>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</si>
  <si>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</si>
  <si>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</si>
  <si>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</si>
  <si>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</si>
  <si>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</si>
  <si>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</si>
  <si>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</si>
  <si>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</si>
  <si>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</si>
  <si>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</si>
  <si>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</si>
  <si>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</si>
  <si>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</si>
  <si>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</si>
  <si>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</si>
  <si>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</si>
  <si>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</si>
  <si>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</si>
  <si>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</si>
  <si>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</si>
  <si>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</si>
  <si>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</si>
  <si>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</si>
  <si>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</si>
  <si>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</si>
  <si>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</si>
  <si>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</si>
  <si>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</si>
  <si>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</si>
  <si>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</si>
  <si>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</si>
  <si>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</si>
  <si>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</si>
  <si>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</si>
  <si>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</si>
  <si>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</si>
  <si>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</si>
  <si>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</si>
  <si>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</si>
  <si>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</si>
  <si>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</si>
  <si>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</si>
  <si>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</si>
  <si>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</si>
  <si>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</si>
  <si>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</si>
  <si>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</si>
  <si>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</si>
  <si>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</si>
  <si>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</si>
  <si>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</si>
  <si>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</si>
  <si>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</si>
  <si>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</si>
  <si>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</si>
  <si>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</si>
  <si>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</si>
  <si>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</si>
  <si>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</si>
  <si>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</si>
  <si>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</si>
  <si>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</si>
  <si>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</si>
  <si>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</si>
  <si>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</si>
  <si>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</si>
  <si>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</si>
  <si>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</si>
  <si>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</si>
  <si>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</si>
  <si>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</si>
  <si>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</si>
  <si>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</si>
  <si>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</si>
  <si>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</si>
  <si>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</si>
  <si>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</si>
  <si>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</si>
  <si>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</si>
  <si>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</si>
  <si>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</si>
  <si>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</si>
  <si>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</si>
  <si>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</si>
  <si>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</si>
  <si>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</si>
  <si>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</si>
  <si>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</si>
  <si>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</si>
  <si>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</si>
  <si>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</si>
  <si>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</si>
  <si>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</si>
  <si>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</si>
  <si>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</si>
  <si>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</si>
  <si>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</si>
  <si>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</si>
  <si>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</si>
  <si>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</si>
  <si>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</si>
  <si>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</si>
  <si>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</si>
  <si>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</si>
  <si>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</si>
  <si>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</si>
  <si>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</si>
  <si>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</si>
  <si>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</si>
  <si>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</si>
  <si>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</si>
  <si>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</si>
  <si>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</si>
  <si>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</si>
  <si>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</si>
  <si>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</si>
  <si>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</si>
  <si>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</si>
  <si>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</si>
  <si>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</si>
  <si>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</si>
  <si>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</si>
  <si>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</si>
  <si>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</si>
  <si>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</si>
  <si>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</si>
  <si>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</si>
  <si>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</si>
  <si>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</si>
  <si>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</si>
  <si>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</si>
  <si>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</si>
  <si>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</si>
  <si>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</si>
  <si>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</si>
  <si>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</si>
  <si>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</si>
  <si>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</si>
  <si>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</si>
  <si>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</si>
  <si>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</si>
  <si>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</si>
  <si>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</si>
  <si>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</si>
  <si>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</si>
  <si>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</si>
  <si>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</si>
  <si>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</si>
  <si>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</si>
  <si>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</si>
  <si>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</si>
  <si>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</si>
  <si>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</si>
  <si>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</si>
  <si>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</si>
  <si>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</si>
  <si>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</si>
  <si>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</si>
  <si>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</si>
  <si>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</si>
  <si>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</si>
  <si>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</si>
  <si>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</si>
  <si>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</si>
  <si>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</si>
  <si>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</si>
  <si>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</si>
  <si>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</si>
  <si>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</si>
  <si>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</si>
  <si>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</si>
  <si>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</si>
  <si>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</si>
  <si>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</si>
  <si>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</si>
  <si>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</si>
  <si>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</si>
  <si>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</si>
  <si>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</si>
  <si>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</si>
  <si>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</si>
  <si>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</si>
  <si>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</si>
  <si>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</si>
  <si>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</si>
  <si>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</si>
  <si>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</si>
  <si>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</si>
  <si>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</si>
  <si>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</si>
  <si>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</si>
  <si>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</si>
  <si>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</si>
  <si>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</si>
  <si>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</si>
  <si>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</si>
  <si>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</si>
  <si>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</si>
  <si>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</si>
  <si>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</si>
  <si>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</si>
  <si>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</si>
  <si>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</si>
  <si>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</si>
  <si>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</si>
  <si>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</si>
  <si>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</si>
  <si>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</si>
  <si>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</si>
  <si>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</si>
  <si>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</si>
  <si>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</si>
  <si>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</si>
  <si>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</si>
  <si>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</si>
  <si>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</si>
  <si>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</si>
  <si>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</si>
  <si>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</si>
  <si>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</si>
  <si>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</si>
  <si>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</si>
  <si>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</si>
  <si>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</si>
  <si>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</si>
  <si>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</si>
  <si>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</si>
  <si>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</si>
  <si>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</si>
  <si>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</si>
  <si>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</si>
  <si>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</si>
  <si>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</si>
  <si>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</si>
  <si>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</si>
  <si>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</si>
  <si>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</si>
  <si>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</si>
  <si>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</si>
  <si>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</si>
  <si>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</si>
  <si>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</si>
  <si>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</si>
  <si>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</si>
  <si>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</si>
  <si>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</si>
  <si>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</si>
  <si>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</si>
  <si>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</si>
  <si>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</si>
  <si>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</si>
  <si>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</si>
  <si>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</si>
  <si>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</si>
  <si>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</si>
  <si>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</si>
  <si>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</si>
  <si>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</si>
  <si>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</si>
  <si>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</si>
  <si>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</si>
  <si>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</si>
  <si>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</si>
  <si>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</si>
  <si>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</si>
  <si>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</si>
  <si>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</si>
  <si>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</si>
  <si>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</si>
  <si>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</si>
  <si>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</si>
  <si>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</si>
  <si>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</si>
  <si>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</si>
  <si>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</si>
  <si>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</si>
  <si>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</si>
  <si>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</si>
  <si>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</si>
  <si>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</si>
  <si>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</si>
  <si>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</si>
  <si>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</si>
  <si>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</si>
  <si>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</si>
  <si>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</si>
  <si>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</si>
  <si>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</si>
  <si>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</si>
  <si>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</si>
  <si>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</si>
  <si>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</si>
  <si>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</si>
  <si>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</si>
  <si>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</si>
  <si>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</si>
  <si>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</si>
  <si>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</si>
  <si>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</si>
  <si>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</si>
  <si>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</si>
  <si>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</si>
  <si>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</si>
  <si>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</si>
  <si>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</si>
  <si>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</si>
  <si>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</si>
  <si>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</si>
  <si>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</si>
  <si>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</si>
  <si>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</si>
  <si>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</si>
  <si>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</si>
  <si>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</si>
  <si>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</si>
  <si>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</si>
  <si>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</si>
  <si>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</si>
  <si>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</si>
  <si>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</si>
  <si>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</si>
  <si>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</si>
  <si>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</si>
  <si>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</si>
  <si>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</si>
  <si>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</si>
  <si>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</si>
  <si>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</si>
  <si>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</si>
  <si>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</si>
  <si>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</si>
  <si>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</si>
  <si>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</si>
  <si>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</si>
  <si>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</si>
  <si>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</si>
  <si>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</si>
  <si>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</si>
  <si>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</si>
  <si>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</si>
  <si>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</si>
  <si>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</si>
  <si>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</si>
  <si>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</si>
  <si>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</si>
  <si>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</si>
  <si>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</si>
  <si>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</si>
  <si>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</si>
  <si>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</si>
  <si>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</si>
  <si>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</si>
  <si>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</si>
  <si>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</si>
  <si>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</si>
  <si>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</si>
  <si>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</si>
  <si>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</si>
  <si>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</si>
  <si>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</si>
  <si>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</si>
  <si>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</si>
  <si>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</si>
  <si>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</si>
  <si>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</si>
  <si>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</si>
  <si>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</si>
  <si>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</si>
  <si>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</si>
  <si>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</si>
  <si>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</si>
  <si>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</si>
  <si>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</si>
  <si>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</si>
  <si>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</si>
  <si>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</si>
  <si>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</si>
  <si>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</si>
  <si>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</si>
  <si>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</si>
  <si>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</si>
  <si>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</si>
  <si>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</si>
  <si>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</si>
  <si>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</si>
  <si>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</si>
  <si>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</si>
  <si>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</si>
  <si>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</si>
  <si>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</si>
  <si>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</si>
  <si>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</si>
  <si>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</si>
  <si>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</si>
  <si>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</si>
  <si>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</si>
  <si>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</si>
  <si>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</si>
  <si>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</si>
  <si>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</si>
  <si>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</si>
  <si>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</si>
  <si>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</si>
  <si>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</si>
  <si>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</si>
  <si>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</si>
  <si>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</si>
  <si>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</si>
  <si>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</si>
  <si>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</si>
  <si>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</si>
  <si>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</si>
  <si>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</si>
  <si>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</si>
  <si>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</si>
  <si>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</si>
  <si>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</si>
  <si>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</si>
  <si>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</si>
  <si>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</si>
  <si>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</si>
  <si>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</si>
  <si>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</si>
  <si>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</si>
  <si>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</si>
  <si>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</si>
  <si>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</si>
  <si>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</si>
  <si>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</si>
  <si>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</si>
  <si>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</si>
  <si>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</si>
  <si>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</si>
  <si>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</si>
  <si>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</si>
  <si>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</si>
  <si>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</si>
  <si>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</si>
  <si>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</si>
  <si>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</si>
  <si>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</si>
  <si>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</si>
  <si>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</si>
  <si>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</si>
  <si>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</si>
  <si>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</si>
  <si>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</si>
  <si>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</si>
  <si>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</si>
  <si>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</si>
  <si>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</si>
  <si>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</si>
  <si>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</si>
  <si>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</si>
  <si>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</si>
  <si>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</si>
  <si>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</si>
  <si>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</si>
  <si>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</si>
  <si>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</si>
  <si>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</si>
  <si>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</si>
  <si>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</si>
  <si>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</si>
  <si>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</si>
  <si>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</si>
  <si>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</si>
  <si>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</si>
  <si>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</si>
  <si>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</si>
  <si>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</si>
  <si>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</si>
  <si>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</si>
  <si>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</si>
  <si>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</si>
  <si>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</si>
  <si>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</si>
  <si>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</si>
  <si>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</si>
  <si>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</si>
  <si>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</si>
  <si>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</si>
  <si>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</si>
  <si>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</si>
  <si>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</si>
  <si>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</si>
  <si>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</si>
  <si>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</si>
  <si>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</si>
  <si>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</si>
  <si>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</si>
  <si>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</si>
  <si>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</si>
  <si>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</si>
  <si>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</si>
  <si>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</si>
  <si>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</si>
  <si>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</si>
  <si>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</si>
  <si>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</si>
  <si>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</si>
  <si>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</si>
  <si>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</si>
  <si>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</si>
  <si>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</si>
  <si>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</si>
  <si>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</si>
  <si>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</si>
  <si>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</si>
  <si>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</si>
  <si>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</si>
  <si>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</si>
  <si>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</si>
  <si>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</si>
  <si>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</si>
  <si>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</si>
  <si>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</si>
  <si>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</si>
  <si>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</si>
  <si>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</si>
  <si>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</si>
  <si>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</si>
  <si>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</si>
  <si>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</si>
  <si>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</si>
  <si>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</si>
  <si>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</si>
  <si>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</si>
  <si>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</si>
  <si>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</si>
  <si>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</si>
  <si>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</si>
  <si>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</si>
  <si>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</si>
  <si>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</si>
  <si>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</si>
  <si>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</si>
  <si>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</si>
  <si>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</si>
  <si>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</si>
  <si>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</si>
  <si>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</si>
  <si>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</si>
  <si>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</si>
  <si>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</si>
  <si>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</si>
  <si>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</si>
  <si>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</si>
  <si>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</si>
  <si>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</si>
  <si>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</si>
  <si>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</si>
  <si>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</si>
  <si>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</si>
  <si>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</si>
  <si>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</si>
  <si>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</si>
  <si>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</si>
  <si>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</si>
  <si>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</si>
  <si>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</si>
  <si>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</si>
  <si>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</si>
  <si>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</si>
  <si>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</si>
  <si>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</si>
  <si>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</si>
  <si>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</si>
  <si>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</si>
  <si>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</si>
  <si>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</si>
  <si>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</si>
  <si>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</si>
  <si>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</si>
  <si>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</si>
  <si>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</si>
  <si>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</si>
  <si>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</si>
  <si>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</si>
  <si>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</si>
  <si>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</si>
  <si>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</si>
  <si>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</si>
  <si>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</si>
  <si>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</si>
  <si>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</si>
  <si>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</si>
  <si>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</si>
  <si>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</si>
  <si>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</si>
  <si>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</si>
  <si>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</si>
  <si>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</si>
  <si>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</si>
  <si>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</si>
  <si>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</si>
  <si>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</si>
  <si>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</si>
  <si>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</si>
  <si>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</si>
  <si>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</si>
  <si>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</si>
  <si>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</si>
  <si>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</si>
  <si>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</si>
  <si>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</si>
  <si>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</si>
  <si>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</si>
  <si>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</si>
  <si>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</si>
  <si>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</si>
  <si>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</si>
  <si>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</si>
  <si>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</si>
  <si>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</si>
  <si>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</si>
  <si>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</si>
  <si>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</si>
  <si>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</si>
  <si>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</si>
  <si>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</si>
  <si>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</si>
  <si>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</si>
  <si>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</si>
  <si>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</si>
  <si>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</si>
  <si>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</si>
  <si>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</si>
  <si>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</si>
  <si>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</si>
  <si>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</si>
  <si>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</si>
  <si>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</si>
  <si>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</si>
  <si>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</si>
  <si>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</si>
  <si>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</si>
  <si>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</si>
  <si>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</si>
  <si>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</si>
  <si>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</si>
  <si>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</si>
  <si>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</si>
  <si>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</si>
  <si>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</si>
  <si>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</si>
  <si>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</si>
  <si>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</si>
  <si>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</si>
  <si>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</si>
  <si>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</si>
  <si>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</si>
  <si>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</si>
  <si>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</si>
  <si>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</si>
  <si>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</si>
  <si>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</si>
  <si>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</si>
  <si>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</si>
  <si>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</si>
  <si>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</si>
  <si>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</si>
  <si>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</si>
  <si>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</si>
  <si>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</si>
  <si>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</si>
  <si>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</si>
  <si>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</si>
  <si>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</si>
  <si>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</si>
  <si>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</si>
  <si>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</si>
  <si>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</si>
  <si>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</si>
  <si>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</si>
  <si>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</si>
  <si>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</si>
  <si>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</si>
  <si>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</si>
  <si>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</si>
  <si>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</si>
  <si>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</si>
  <si>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</si>
  <si>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</si>
  <si>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</si>
  <si>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</si>
  <si>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</si>
  <si>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</si>
  <si>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</si>
  <si>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</si>
  <si>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</si>
  <si>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</si>
  <si>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</si>
  <si>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</si>
  <si>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</si>
  <si>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</si>
  <si>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</si>
  <si>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</si>
  <si>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</si>
  <si>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</si>
  <si>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</si>
  <si>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</si>
  <si>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</si>
  <si>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</si>
  <si>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</si>
  <si>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</si>
  <si>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</si>
  <si>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</si>
  <si>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</si>
  <si>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</si>
  <si>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</si>
  <si>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</si>
  <si>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</si>
  <si>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</si>
  <si>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</si>
  <si>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</si>
  <si>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</si>
  <si>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</si>
  <si>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</si>
  <si>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</si>
  <si>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</si>
  <si>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</si>
  <si>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</si>
  <si>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</si>
  <si>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</si>
  <si>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</si>
  <si>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</si>
  <si>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</si>
  <si>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</si>
  <si>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</si>
  <si>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</si>
  <si>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</si>
  <si>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</si>
  <si>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</si>
  <si>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</si>
  <si>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</si>
  <si>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</si>
  <si>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</si>
  <si>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</si>
  <si>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</si>
  <si>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</si>
  <si>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</si>
  <si>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</si>
  <si>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</si>
  <si>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</si>
  <si>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</si>
  <si>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</si>
  <si>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</si>
  <si>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</si>
  <si>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</si>
  <si>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</si>
  <si>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</si>
  <si>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</si>
  <si>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</si>
  <si>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</si>
  <si>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</si>
  <si>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</si>
  <si>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</si>
  <si>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</si>
  <si>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</si>
  <si>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</si>
  <si>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</si>
  <si>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</si>
  <si>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</si>
  <si>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</si>
  <si>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</si>
  <si>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</si>
  <si>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</si>
  <si>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</si>
  <si>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</si>
  <si>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</si>
  <si>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</si>
  <si>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</si>
  <si>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</si>
  <si>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</si>
  <si>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</si>
  <si>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</si>
  <si>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</si>
  <si>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</si>
  <si>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</si>
  <si>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</si>
  <si>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</si>
  <si>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</si>
  <si>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</si>
  <si>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</si>
  <si>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</si>
  <si>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</si>
  <si>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</si>
  <si>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</si>
  <si>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</si>
  <si>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</si>
  <si>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</si>
  <si>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</si>
  <si>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</si>
  <si>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</si>
  <si>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</si>
  <si>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</si>
  <si>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</si>
  <si>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</si>
  <si>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</si>
  <si>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</si>
  <si>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</si>
  <si>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</si>
  <si>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</si>
  <si>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</si>
  <si>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</si>
  <si>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</si>
  <si>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</si>
  <si>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</si>
  <si>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</si>
  <si>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</si>
  <si>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</si>
  <si>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</si>
  <si>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</si>
  <si>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</si>
  <si>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</si>
  <si>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</si>
  <si>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</si>
  <si>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</si>
  <si>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</si>
  <si>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</si>
  <si>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</si>
  <si>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</si>
  <si>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</si>
  <si>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</si>
  <si>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</si>
  <si>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</si>
  <si>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</si>
  <si>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</si>
  <si>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</si>
  <si>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</si>
  <si>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</si>
  <si>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</si>
  <si>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</si>
  <si>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</si>
  <si>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</si>
  <si>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</si>
  <si>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</si>
  <si>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</si>
  <si>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</si>
  <si>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</si>
  <si>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</si>
  <si>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</si>
  <si>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</si>
  <si>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</si>
  <si>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</si>
  <si>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</si>
  <si>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</si>
  <si>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</si>
  <si>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</si>
  <si>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</si>
  <si>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</si>
  <si>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</si>
  <si>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</si>
  <si>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</si>
  <si>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</si>
  <si>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</si>
  <si>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</si>
  <si>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</si>
  <si>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</si>
  <si>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</si>
  <si>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</si>
  <si>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</si>
  <si>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</si>
  <si>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</si>
  <si>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</si>
  <si>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</si>
  <si>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</si>
  <si>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</si>
  <si>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</si>
  <si>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</si>
  <si>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</si>
  <si>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</si>
  <si>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</si>
  <si>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</si>
  <si>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</si>
  <si>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</si>
  <si>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</si>
  <si>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</si>
  <si>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</si>
  <si>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</si>
  <si>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</si>
  <si>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</si>
  <si>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</si>
  <si>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</si>
  <si>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</si>
  <si>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</si>
  <si>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</si>
  <si>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</si>
  <si>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</si>
  <si>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</si>
  <si>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</si>
  <si>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</si>
  <si>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</si>
  <si>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</si>
  <si>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</si>
  <si>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</si>
  <si>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</si>
  <si>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</si>
  <si>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</si>
  <si>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</si>
  <si>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</si>
  <si>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</si>
  <si>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</si>
  <si>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</si>
  <si>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</si>
  <si>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</si>
  <si>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</si>
  <si>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</si>
  <si>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</si>
  <si>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</si>
  <si>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</si>
  <si>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</si>
  <si>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</si>
  <si>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</si>
  <si>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</si>
  <si>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</si>
  <si>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</si>
  <si>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</si>
  <si>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</si>
  <si>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</si>
  <si>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</si>
  <si>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</si>
  <si>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</si>
  <si>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</si>
  <si>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</si>
  <si>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</si>
  <si>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</si>
  <si>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</si>
  <si>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</si>
  <si>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</si>
  <si>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</si>
  <si>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</si>
  <si>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</si>
  <si>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</si>
  <si>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</si>
  <si>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</si>
  <si>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</si>
  <si>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</si>
  <si>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</si>
  <si>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</si>
  <si>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</si>
  <si>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</si>
  <si>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</si>
  <si>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</si>
  <si>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</si>
  <si>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</si>
  <si>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</si>
  <si>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</si>
  <si>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</si>
  <si>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</si>
  <si>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</si>
  <si>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</si>
  <si>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</si>
  <si>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</si>
  <si>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</si>
  <si>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</si>
  <si>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</si>
  <si>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</si>
  <si>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</si>
  <si>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</si>
  <si>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</si>
  <si>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</si>
  <si>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</si>
  <si>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</si>
  <si>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</si>
  <si>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</si>
  <si>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</si>
  <si>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</si>
  <si>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</si>
  <si>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</si>
  <si>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</si>
  <si>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</si>
  <si>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</si>
  <si>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</si>
  <si>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</si>
  <si>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</si>
  <si>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</si>
  <si>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</si>
  <si>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</si>
  <si>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</si>
  <si>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</si>
  <si>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</si>
  <si>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</si>
  <si>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</si>
  <si>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</si>
  <si>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</si>
  <si>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</si>
  <si>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</si>
  <si>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</si>
  <si>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</si>
  <si>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</si>
  <si>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</si>
  <si>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</si>
  <si>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</si>
  <si>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</si>
  <si>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</si>
  <si>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</si>
  <si>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</si>
  <si>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</si>
  <si>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</si>
  <si>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</si>
  <si>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</si>
  <si>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</si>
  <si>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</si>
  <si>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</si>
  <si>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</si>
  <si>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</si>
  <si>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</si>
  <si>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</si>
  <si>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</si>
  <si>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</si>
  <si>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</si>
  <si>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</si>
  <si>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</si>
  <si>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</si>
  <si>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</si>
  <si>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</si>
  <si>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</si>
  <si>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</si>
  <si>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</si>
  <si>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</si>
  <si>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</si>
  <si>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</si>
  <si>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</si>
  <si>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</si>
  <si>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</si>
  <si>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</si>
  <si>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</si>
  <si>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</si>
  <si>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</si>
  <si>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</si>
  <si>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</si>
  <si>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</si>
  <si>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</si>
  <si>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</si>
  <si>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</si>
  <si>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</si>
  <si>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</si>
  <si>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</si>
  <si>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</si>
  <si>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</si>
  <si>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</si>
  <si>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</si>
  <si>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</si>
  <si>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</si>
  <si>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</si>
  <si>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</si>
  <si>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</si>
  <si>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</si>
  <si>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</si>
  <si>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</si>
  <si>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</si>
  <si>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</si>
  <si>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</si>
  <si>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</si>
  <si>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</si>
  <si>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</si>
  <si>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</si>
  <si>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</si>
  <si>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</si>
  <si>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</si>
  <si>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</si>
  <si>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</si>
  <si>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</si>
  <si>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</si>
  <si>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</si>
  <si>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</si>
  <si>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</si>
  <si>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</si>
  <si>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</si>
  <si>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</si>
  <si>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</si>
  <si>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</si>
  <si>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</si>
  <si>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</si>
  <si>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</si>
  <si>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</si>
  <si>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</si>
  <si>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</si>
  <si>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</si>
  <si>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</si>
  <si>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</si>
  <si>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</si>
  <si>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</si>
  <si>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</si>
  <si>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</si>
  <si>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</si>
  <si>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</si>
  <si>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</si>
  <si>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</si>
  <si>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</si>
  <si>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</si>
  <si>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</si>
  <si>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</si>
  <si>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</si>
  <si>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</si>
  <si>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</si>
  <si>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</si>
  <si>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</si>
  <si>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</si>
  <si>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</si>
  <si>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</si>
  <si>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</si>
  <si>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</si>
  <si>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</si>
  <si>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</si>
  <si>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</si>
  <si>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</si>
  <si>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</si>
  <si>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</si>
  <si>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</si>
  <si>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</si>
  <si>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</si>
  <si>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</si>
  <si>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</si>
  <si>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</si>
  <si>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</si>
  <si>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</si>
  <si>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</si>
  <si>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</si>
  <si>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</si>
  <si>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</si>
  <si>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</si>
  <si>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</si>
  <si>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</si>
  <si>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</si>
  <si>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</si>
  <si>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</si>
  <si>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</si>
  <si>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</si>
  <si>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</si>
  <si>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</si>
  <si>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</si>
  <si>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</si>
  <si>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</si>
  <si>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</si>
  <si>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</si>
  <si>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</si>
  <si>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</si>
  <si>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</si>
  <si>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</si>
  <si>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</si>
  <si>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</si>
  <si>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</si>
  <si>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</si>
  <si>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</si>
  <si>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</si>
  <si>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</si>
  <si>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</si>
  <si>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</si>
  <si>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</si>
  <si>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</si>
  <si>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</si>
  <si>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</si>
  <si>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</si>
  <si>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</si>
  <si>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</si>
  <si>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</si>
  <si>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</si>
  <si>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</si>
  <si>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</si>
  <si>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</si>
  <si>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</si>
  <si>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</si>
  <si>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</si>
  <si>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</si>
  <si>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</si>
  <si>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</si>
  <si>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</si>
  <si>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</si>
  <si>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</si>
  <si>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</si>
  <si>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</si>
  <si>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</si>
  <si>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</si>
  <si>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</si>
  <si>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</si>
  <si>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</si>
  <si>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</si>
  <si>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</si>
  <si>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</si>
  <si>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</si>
  <si>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</si>
  <si>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</si>
  <si>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</si>
  <si>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</si>
  <si>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</si>
  <si>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</si>
  <si>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</si>
  <si>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</si>
  <si>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</si>
  <si>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</si>
  <si>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</si>
  <si>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</si>
  <si>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</si>
  <si>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</si>
  <si>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</si>
  <si>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</si>
  <si>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</si>
  <si>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</si>
  <si>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</si>
  <si>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</si>
  <si>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</si>
  <si>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</si>
  <si>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</si>
  <si>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</si>
  <si>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</si>
  <si>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</si>
  <si>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</si>
  <si>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</si>
  <si>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</si>
  <si>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</si>
  <si>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</si>
  <si>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</si>
  <si>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</si>
  <si>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</si>
  <si>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</si>
  <si>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</si>
  <si>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</si>
  <si>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</si>
  <si>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</si>
  <si>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</si>
  <si>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</si>
  <si>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</si>
  <si>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</si>
  <si>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</si>
  <si>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</si>
  <si>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</si>
  <si>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</si>
  <si>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</si>
  <si>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</si>
  <si>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</si>
  <si>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</si>
  <si>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</si>
  <si>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</si>
  <si>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</si>
  <si>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</si>
  <si>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</si>
  <si>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</si>
  <si>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</si>
  <si>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</si>
  <si>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</si>
  <si>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</si>
  <si>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</si>
  <si>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</si>
  <si>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</si>
  <si>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</si>
  <si>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</si>
  <si>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</si>
  <si>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</si>
  <si>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</si>
  <si>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</si>
  <si>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</si>
  <si>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</si>
  <si>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</si>
  <si>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</si>
  <si>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</si>
  <si>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</si>
  <si>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</si>
  <si>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</si>
  <si>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</si>
  <si>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</si>
  <si>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</si>
  <si>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</si>
  <si>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</si>
  <si>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</si>
  <si>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</si>
  <si>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</si>
  <si>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</si>
  <si>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</si>
  <si>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</si>
  <si>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</si>
  <si>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</si>
  <si>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</si>
  <si>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</si>
  <si>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</si>
  <si>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</si>
  <si>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</si>
  <si>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</si>
  <si>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</si>
  <si>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</si>
  <si>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</si>
  <si>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</si>
  <si>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</si>
  <si>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</si>
  <si>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</si>
  <si>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</si>
  <si>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</si>
  <si>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</si>
  <si>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</si>
  <si>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</si>
  <si>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</si>
  <si>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</si>
  <si>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</si>
  <si>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</si>
  <si>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</si>
  <si>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</si>
  <si>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</si>
  <si>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</si>
  <si>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</si>
  <si>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</si>
  <si>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</si>
  <si>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</si>
  <si>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</si>
  <si>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</si>
  <si>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</si>
  <si>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</si>
  <si>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</si>
  <si>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</si>
  <si>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</si>
  <si>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</si>
  <si>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</si>
  <si>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</si>
  <si>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</si>
  <si>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</si>
  <si>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</si>
  <si>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</si>
  <si>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</si>
  <si>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</si>
  <si>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</si>
  <si>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</si>
  <si>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</si>
  <si>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</si>
  <si>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</si>
  <si>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</si>
  <si>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</si>
  <si>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</si>
  <si>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</si>
  <si>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</si>
  <si>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</si>
  <si>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</si>
  <si>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</si>
  <si>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</si>
  <si>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</si>
  <si>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</si>
  <si>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</si>
  <si>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</si>
  <si>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</si>
  <si>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</si>
  <si>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</si>
  <si>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</si>
  <si>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</si>
  <si>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</si>
  <si>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</si>
  <si>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</si>
  <si>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</si>
  <si>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</si>
  <si>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</si>
  <si>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</si>
  <si>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</si>
  <si>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</si>
  <si>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</si>
  <si>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</si>
  <si>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</si>
  <si>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</si>
  <si>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</si>
  <si>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</si>
  <si>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</si>
  <si>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</si>
  <si>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</si>
  <si>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</si>
  <si>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</si>
  <si>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</si>
  <si>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</si>
  <si>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</si>
  <si>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</si>
  <si>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</si>
  <si>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</si>
  <si>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</si>
  <si>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</si>
  <si>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</si>
  <si>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</si>
  <si>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</si>
  <si>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</si>
  <si>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</si>
  <si>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</si>
  <si>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</si>
  <si>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</si>
  <si>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</si>
  <si>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</si>
  <si>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</si>
  <si>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</si>
  <si>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</si>
  <si>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</si>
  <si>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</si>
  <si>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</si>
  <si>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</si>
  <si>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</si>
  <si>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</si>
  <si>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</si>
  <si>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</si>
  <si>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</si>
  <si>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</si>
  <si>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</si>
  <si>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</si>
  <si>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</si>
  <si>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</si>
  <si>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</si>
  <si>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</si>
  <si>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</si>
  <si>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</si>
  <si>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</si>
  <si>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</si>
  <si>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</si>
  <si>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</si>
  <si>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</si>
  <si>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</si>
  <si>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</si>
  <si>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</si>
  <si>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</si>
  <si>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</si>
  <si>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</si>
  <si>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</si>
  <si>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</si>
  <si>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</si>
  <si>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</si>
  <si>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</si>
  <si>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</si>
  <si>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</si>
  <si>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</si>
  <si>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</si>
  <si>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</si>
  <si>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</si>
  <si>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</si>
  <si>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</si>
  <si>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</si>
  <si>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</si>
  <si>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</si>
  <si>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</si>
  <si>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</si>
  <si>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</si>
  <si>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</si>
  <si>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</si>
  <si>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</si>
  <si>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</si>
  <si>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</si>
  <si>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</si>
  <si>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</si>
  <si>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</si>
  <si>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</si>
  <si>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</si>
  <si>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</si>
  <si>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</si>
  <si>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</si>
  <si>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</si>
  <si>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</si>
  <si>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</si>
  <si>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</si>
  <si>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</si>
  <si>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</si>
  <si>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</si>
  <si>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</si>
  <si>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</si>
  <si>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</si>
  <si>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</si>
  <si>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</si>
  <si>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</si>
  <si>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</si>
  <si>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</si>
  <si>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</si>
  <si>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</si>
  <si>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</si>
  <si>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</si>
  <si>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</si>
  <si>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</si>
  <si>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</si>
  <si>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</si>
  <si>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</si>
  <si>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</si>
  <si>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</si>
  <si>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</si>
  <si>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</si>
  <si>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</si>
  <si>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</si>
  <si>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</si>
  <si>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</si>
  <si>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</si>
  <si>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</si>
  <si>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</si>
  <si>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</si>
  <si>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</si>
  <si>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</si>
  <si>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</si>
  <si>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</si>
  <si>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</si>
  <si>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</si>
  <si>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</si>
  <si>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</si>
  <si>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</si>
  <si>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</si>
  <si>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</si>
  <si>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</si>
  <si>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</si>
  <si>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</si>
  <si>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</si>
  <si>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</si>
  <si>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</si>
  <si>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</si>
  <si>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</si>
  <si>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</si>
  <si>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</si>
  <si>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</si>
  <si>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</si>
  <si>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</si>
  <si>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</si>
  <si>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</si>
  <si>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</si>
  <si>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</si>
  <si>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</si>
  <si>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</si>
  <si>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</si>
  <si>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</si>
  <si>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</si>
  <si>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</si>
  <si>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</si>
  <si>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</si>
  <si>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</si>
  <si>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</si>
  <si>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</si>
  <si>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</si>
  <si>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</si>
  <si>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</si>
  <si>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</si>
  <si>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</si>
  <si>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</si>
  <si>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</si>
  <si>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</si>
  <si>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</si>
  <si>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</si>
  <si>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</si>
  <si>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</si>
  <si>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</si>
  <si>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</si>
  <si>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</si>
  <si>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</si>
  <si>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</si>
  <si>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</si>
  <si>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</si>
  <si>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</si>
  <si>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</si>
  <si>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</si>
  <si>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</si>
  <si>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</si>
  <si>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</si>
  <si>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</si>
  <si>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</si>
  <si>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</si>
  <si>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</si>
  <si>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</si>
  <si>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</si>
  <si>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</si>
  <si>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</si>
  <si>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</si>
  <si>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</si>
  <si>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</si>
  <si>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</si>
  <si>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</si>
  <si>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</si>
  <si>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</si>
  <si>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</si>
  <si>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</si>
  <si>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</si>
  <si>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</si>
  <si>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</si>
  <si>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</si>
  <si>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</si>
  <si>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</si>
  <si>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</si>
  <si>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</si>
  <si>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</si>
  <si>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</si>
  <si>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</si>
  <si>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</si>
  <si>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</si>
  <si>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</si>
  <si>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</si>
  <si>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</si>
  <si>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</si>
  <si>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</si>
  <si>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</si>
  <si>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</si>
  <si>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</si>
  <si>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</si>
  <si>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</si>
  <si>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</si>
  <si>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</si>
  <si>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</si>
  <si>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</si>
  <si>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</si>
  <si>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</si>
  <si>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</si>
  <si>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</si>
  <si>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</si>
  <si>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</si>
  <si>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</si>
  <si>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</si>
  <si>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</si>
  <si>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</si>
  <si>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</si>
  <si>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</si>
  <si>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</si>
  <si>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</si>
  <si>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</si>
  <si>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</si>
  <si>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</si>
  <si>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</si>
  <si>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</si>
  <si>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</si>
  <si>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</si>
  <si>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</si>
  <si>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</si>
  <si>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</si>
  <si>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</si>
  <si>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</si>
  <si>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</si>
  <si>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</si>
  <si>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</si>
  <si>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</si>
  <si>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</si>
  <si>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</si>
  <si>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</si>
  <si>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</si>
  <si>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</si>
  <si>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</si>
  <si>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</si>
  <si>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</si>
  <si>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</si>
  <si>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</si>
  <si>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</si>
  <si>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</si>
  <si>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</si>
  <si>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</si>
  <si>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</si>
  <si>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</si>
  <si>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</si>
  <si>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</si>
  <si>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</si>
  <si>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</si>
  <si>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</si>
  <si>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</si>
  <si>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</si>
  <si>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</si>
  <si>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</si>
  <si>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</si>
  <si>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</si>
  <si>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</si>
  <si>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</si>
  <si>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</si>
  <si>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</si>
  <si>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</si>
  <si>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</si>
  <si>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</si>
  <si>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</si>
  <si>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</si>
  <si>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</si>
  <si>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</si>
  <si>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</si>
  <si>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</si>
  <si>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</si>
  <si>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</si>
  <si>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</si>
  <si>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</si>
  <si>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</si>
  <si>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</si>
  <si>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</si>
  <si>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</si>
  <si>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</si>
  <si>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</si>
  <si>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</si>
  <si>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</si>
  <si>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</si>
  <si>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</si>
  <si>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</si>
  <si>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</si>
  <si>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</si>
  <si>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</si>
  <si>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</si>
  <si>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</si>
  <si>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</si>
  <si>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</si>
  <si>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</si>
  <si>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</si>
  <si>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</si>
  <si>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</si>
  <si>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</si>
  <si>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</si>
  <si>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</si>
  <si>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</si>
  <si>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</si>
  <si>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</si>
  <si>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</si>
  <si>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</si>
  <si>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</si>
  <si>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</si>
  <si>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</si>
  <si>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</si>
  <si>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</si>
  <si>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</si>
  <si>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</si>
  <si>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</si>
  <si>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</si>
  <si>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</si>
  <si>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</si>
  <si>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</si>
  <si>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</si>
  <si>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</si>
  <si>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</si>
  <si>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</si>
  <si>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</si>
  <si>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</si>
  <si>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</si>
  <si>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</si>
  <si>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</si>
  <si>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</si>
  <si>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</si>
  <si>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</si>
  <si>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</si>
  <si>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</si>
  <si>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</si>
  <si>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</si>
  <si>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</si>
  <si>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</si>
  <si>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</si>
  <si>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</si>
  <si>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</si>
  <si>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</si>
  <si>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</si>
  <si>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</si>
  <si>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</si>
  <si>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</si>
  <si>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</si>
  <si>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</si>
  <si>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</si>
  <si>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</si>
  <si>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</si>
  <si>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</si>
  <si>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</si>
  <si>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</si>
  <si>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</si>
  <si>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</si>
  <si>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</si>
  <si>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</si>
  <si>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</si>
  <si>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</si>
  <si>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</si>
  <si>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</si>
  <si>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</si>
  <si>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</si>
  <si>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</si>
  <si>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</si>
  <si>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</si>
  <si>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</si>
  <si>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</si>
  <si>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</si>
  <si>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</si>
  <si>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</si>
  <si>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</si>
  <si>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</si>
  <si>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</si>
  <si>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</si>
  <si>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</si>
  <si>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</si>
  <si>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</si>
  <si>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</si>
  <si>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</si>
  <si>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</si>
  <si>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</si>
  <si>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</si>
  <si>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</si>
  <si>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</si>
  <si>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</si>
  <si>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</si>
  <si>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</si>
  <si>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</si>
  <si>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</si>
  <si>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</si>
  <si>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</si>
  <si>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</si>
  <si>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</si>
  <si>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</si>
  <si>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</si>
  <si>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</si>
  <si>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</si>
  <si>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</si>
  <si>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</si>
  <si>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</si>
  <si>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</si>
  <si>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</si>
  <si>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</si>
  <si>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</si>
  <si>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</si>
  <si>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</si>
  <si>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</si>
  <si>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</si>
  <si>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</si>
  <si>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</si>
  <si>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</si>
  <si>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</si>
  <si>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</si>
  <si>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</si>
  <si>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</si>
  <si>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</si>
  <si>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</si>
  <si>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</si>
  <si>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</si>
  <si>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</si>
  <si>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</si>
  <si>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</si>
  <si>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</si>
  <si>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</si>
  <si>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</si>
  <si>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</si>
  <si>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</si>
  <si>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</si>
  <si>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</si>
  <si>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</si>
  <si>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</si>
  <si>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</si>
  <si>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</si>
  <si>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</si>
  <si>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</si>
  <si>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</si>
  <si>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</si>
  <si>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</si>
  <si>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</si>
  <si>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</si>
  <si>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</si>
  <si>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</si>
  <si>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</si>
  <si>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</si>
  <si>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</si>
  <si>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</si>
  <si>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</si>
  <si>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</si>
  <si>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</si>
  <si>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</si>
  <si>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</si>
  <si>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</si>
  <si>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</si>
  <si>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</si>
  <si>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</si>
  <si>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</si>
  <si>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</si>
  <si>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</si>
  <si>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</si>
  <si>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</si>
  <si>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</si>
  <si>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</si>
  <si>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</si>
  <si>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</si>
  <si>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</si>
  <si>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</si>
  <si>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</si>
  <si>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</si>
  <si>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</si>
  <si>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</si>
  <si>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</si>
  <si>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</si>
  <si>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</si>
  <si>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</si>
  <si>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</si>
  <si>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</si>
  <si>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</si>
  <si>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</si>
  <si>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</si>
  <si>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</si>
  <si>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</si>
  <si>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</si>
  <si>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</si>
  <si>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</si>
  <si>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</si>
  <si>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</si>
  <si>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</si>
  <si>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</si>
  <si>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</si>
  <si>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</si>
  <si>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</si>
  <si>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</si>
  <si>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</si>
  <si>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</si>
  <si>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</si>
  <si>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</si>
  <si>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</si>
  <si>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</si>
  <si>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</si>
  <si>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</si>
  <si>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</si>
  <si>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</si>
  <si>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</si>
  <si>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</si>
  <si>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</si>
  <si>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</si>
  <si>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</si>
  <si>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</si>
  <si>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</si>
  <si>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</si>
  <si>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</si>
  <si>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</si>
  <si>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</si>
  <si>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</si>
  <si>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</si>
  <si>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</si>
  <si>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</si>
  <si>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</si>
  <si>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</si>
  <si>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</si>
  <si>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</si>
  <si>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</si>
  <si>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</si>
  <si>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</si>
  <si>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</si>
  <si>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</si>
  <si>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</si>
  <si>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</si>
  <si>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</si>
  <si>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</si>
  <si>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</si>
  <si>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</si>
  <si>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</si>
  <si>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</si>
  <si>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</si>
  <si>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</si>
  <si>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</si>
  <si>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</si>
  <si>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</si>
  <si>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</si>
  <si>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</si>
  <si>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</si>
  <si>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</si>
  <si>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</si>
  <si>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</si>
  <si>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</si>
  <si>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</si>
  <si>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</si>
  <si>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</si>
  <si>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</si>
  <si>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</si>
  <si>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</si>
  <si>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</si>
  <si>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</si>
  <si>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</si>
  <si>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</si>
  <si>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</si>
  <si>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</si>
  <si>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</si>
  <si>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</si>
  <si>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</si>
  <si>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</si>
  <si>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</si>
  <si>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</si>
  <si>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</si>
  <si>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</si>
  <si>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</si>
  <si>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</si>
  <si>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</si>
  <si>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</si>
  <si>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</si>
  <si>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</si>
  <si>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</si>
  <si>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</si>
  <si>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</si>
  <si>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</si>
  <si>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</si>
  <si>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</si>
  <si>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</si>
  <si>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</si>
  <si>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</si>
  <si>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</si>
  <si>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</si>
  <si>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</si>
  <si>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</si>
  <si>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</si>
  <si>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</si>
  <si>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</si>
  <si>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</si>
  <si>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</si>
  <si>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</si>
  <si>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</si>
  <si>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</si>
  <si>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</si>
  <si>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</si>
  <si>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</si>
  <si>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</si>
  <si>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</si>
  <si>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</si>
  <si>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</si>
  <si>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</si>
  <si>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</si>
  <si>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</si>
  <si>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</si>
  <si>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</si>
  <si>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</si>
  <si>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</si>
  <si>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</si>
  <si>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</si>
  <si>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</si>
  <si>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</si>
  <si>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</si>
  <si>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</si>
  <si>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</si>
  <si>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</si>
  <si>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</si>
  <si>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</si>
  <si>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</si>
  <si>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</si>
  <si>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</si>
  <si>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</si>
  <si>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</si>
  <si>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</si>
  <si>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</si>
  <si>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</si>
  <si>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</si>
  <si>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</si>
  <si>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</si>
  <si>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</si>
  <si>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</si>
  <si>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</si>
  <si>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</si>
  <si>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</si>
  <si>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</si>
  <si>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</si>
  <si>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</si>
  <si>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</si>
  <si>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</si>
  <si>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</si>
  <si>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</si>
  <si>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</si>
  <si>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</si>
  <si>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</si>
  <si>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</si>
  <si>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</si>
  <si>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</si>
  <si>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</si>
  <si>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</si>
  <si>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</si>
  <si>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</si>
  <si>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</si>
  <si>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</si>
  <si>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</si>
  <si>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</si>
  <si>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</si>
  <si>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</si>
  <si>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</si>
  <si>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</si>
  <si>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</si>
  <si>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</si>
  <si>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</si>
  <si>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</si>
  <si>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</si>
  <si>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</si>
  <si>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</si>
  <si>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</si>
  <si>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</si>
  <si>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</si>
  <si>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</si>
  <si>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</si>
  <si>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</si>
  <si>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</si>
  <si>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</si>
  <si>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</si>
  <si>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</si>
  <si>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</si>
  <si>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</si>
  <si>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</si>
  <si>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</si>
  <si>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</si>
  <si>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</si>
  <si>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</si>
  <si>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</si>
  <si>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</si>
  <si>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</si>
  <si>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</si>
  <si>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</si>
  <si>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</si>
  <si>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</si>
  <si>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</si>
  <si>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</si>
  <si>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</si>
  <si>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</si>
  <si>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</si>
  <si>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</si>
  <si>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</si>
  <si>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</si>
  <si>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</si>
  <si>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</si>
  <si>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</si>
  <si>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</si>
  <si>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</si>
  <si>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</si>
  <si>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</si>
  <si>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</si>
  <si>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</si>
  <si>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</si>
  <si>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</si>
  <si>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</si>
  <si>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</si>
  <si>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</si>
  <si>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</si>
  <si>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</si>
  <si>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</si>
  <si>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</si>
  <si>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</si>
  <si>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</si>
  <si>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</si>
  <si>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</si>
  <si>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</si>
  <si>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</si>
  <si>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</si>
  <si>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</si>
  <si>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</si>
  <si>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</si>
  <si>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</si>
  <si>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</si>
  <si>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</si>
  <si>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</si>
  <si>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</si>
  <si>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</si>
  <si>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</si>
  <si>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</si>
  <si>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</si>
  <si>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</si>
  <si>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</si>
  <si>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</si>
  <si>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</si>
  <si>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</si>
  <si>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</si>
  <si>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</si>
  <si>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</si>
  <si>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</si>
  <si>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</si>
  <si>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</si>
  <si>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</si>
  <si>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</si>
  <si>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</si>
  <si>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</si>
  <si>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</si>
  <si>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</si>
  <si>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</si>
  <si>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</si>
  <si>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</si>
  <si>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</si>
  <si>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</si>
  <si>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</si>
  <si>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</si>
  <si>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</si>
  <si>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</si>
  <si>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</si>
  <si>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</si>
  <si>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</si>
  <si>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</si>
  <si>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</si>
  <si>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</si>
  <si>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</si>
  <si>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</si>
  <si>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</si>
  <si>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</si>
  <si>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</si>
  <si>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</si>
  <si>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</si>
  <si>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</si>
  <si>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</si>
  <si>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</si>
  <si>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</si>
  <si>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</si>
  <si>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</si>
  <si>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</si>
  <si>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</si>
  <si>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</si>
  <si>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</si>
  <si>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</si>
  <si>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</si>
  <si>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</si>
  <si>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</si>
  <si>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</si>
  <si>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</si>
  <si>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</si>
  <si>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</si>
  <si>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</si>
  <si>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</si>
  <si>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</si>
  <si>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</si>
  <si>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</si>
  <si>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</si>
  <si>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</si>
  <si>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</si>
  <si>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</si>
  <si>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</si>
  <si>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</si>
  <si>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</si>
  <si>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</si>
  <si>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</si>
  <si>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</si>
  <si>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</si>
  <si>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</si>
  <si>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</si>
  <si>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</si>
  <si>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</si>
  <si>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</si>
  <si>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</si>
  <si>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</si>
  <si>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</si>
  <si>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</si>
  <si>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</si>
  <si>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</si>
  <si>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</si>
  <si>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</si>
  <si>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</si>
  <si>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</si>
  <si>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</si>
  <si>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</si>
  <si>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</si>
  <si>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</si>
  <si>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</si>
  <si>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</si>
  <si>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</si>
  <si>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</si>
  <si>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</si>
  <si>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</si>
  <si>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</si>
  <si>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</si>
  <si>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</si>
  <si>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</si>
  <si>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</si>
  <si>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</si>
  <si>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</si>
  <si>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</si>
  <si>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</si>
  <si>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</si>
  <si>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</si>
  <si>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</si>
  <si>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</si>
  <si>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</si>
  <si>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</si>
  <si>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</si>
  <si>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</si>
  <si>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</si>
  <si>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</si>
  <si>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</si>
  <si>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</si>
  <si>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</si>
  <si>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</si>
  <si>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</si>
  <si>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</si>
  <si>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</si>
  <si>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</si>
  <si>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</si>
  <si>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</si>
  <si>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</si>
  <si>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</si>
  <si>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</si>
  <si>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</si>
  <si>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</si>
  <si>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</si>
  <si>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</si>
  <si>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</si>
  <si>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</si>
  <si>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</si>
  <si>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</si>
  <si>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</si>
  <si>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</si>
  <si>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</si>
  <si>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</si>
  <si>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</si>
  <si>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</si>
  <si>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</si>
  <si>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</si>
  <si>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</si>
  <si>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</si>
  <si>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</si>
  <si>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</si>
  <si>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</si>
  <si>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</si>
  <si>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</si>
  <si>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</si>
  <si>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</si>
  <si>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</si>
  <si>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</si>
  <si>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</si>
  <si>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</si>
  <si>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</si>
  <si>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</si>
  <si>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</si>
  <si>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</si>
  <si>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</si>
  <si>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</si>
  <si>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</si>
  <si>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</si>
  <si>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</si>
  <si>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</si>
  <si>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</si>
  <si>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</si>
  <si>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</si>
  <si>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</si>
  <si>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</si>
  <si>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</si>
  <si>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</si>
  <si>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</si>
  <si>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</si>
  <si>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</si>
  <si>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</si>
  <si>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</si>
  <si>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</si>
  <si>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</si>
  <si>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</si>
  <si>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</si>
  <si>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</si>
  <si>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</si>
  <si>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</si>
  <si>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</si>
  <si>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</si>
  <si>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</si>
  <si>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</si>
  <si>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</si>
  <si>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</si>
  <si>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</si>
  <si>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</si>
  <si>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</si>
  <si>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</si>
  <si>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</si>
  <si>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</si>
  <si>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</si>
  <si>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</si>
  <si>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</si>
  <si>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</si>
  <si>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</si>
  <si>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</si>
  <si>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</si>
  <si>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</si>
  <si>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</si>
  <si>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</si>
  <si>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</si>
  <si>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</si>
  <si>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</si>
  <si>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</si>
  <si>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</si>
  <si>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</si>
  <si>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</si>
  <si>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</si>
  <si>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</si>
  <si>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</si>
  <si>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</si>
  <si>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</si>
  <si>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</si>
  <si>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</si>
  <si>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</si>
  <si>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</si>
  <si>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</si>
  <si>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</si>
  <si>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</si>
  <si>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</si>
  <si>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</si>
  <si>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</si>
  <si>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</si>
  <si>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</si>
  <si>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</si>
  <si>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</si>
  <si>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</si>
  <si>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</si>
  <si>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</si>
  <si>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</si>
  <si>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</si>
  <si>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</si>
  <si>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</si>
  <si>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</si>
  <si>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</si>
  <si>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</si>
  <si>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</si>
  <si>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</si>
  <si>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</si>
  <si>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</si>
  <si>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</si>
  <si>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</si>
  <si>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</si>
  <si>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</si>
  <si>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</si>
  <si>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</si>
  <si>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</si>
  <si>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</si>
  <si>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</si>
  <si>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</si>
  <si>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</si>
  <si>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</si>
  <si>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</si>
  <si>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</si>
  <si>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</si>
  <si>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</si>
  <si>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</si>
  <si>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</si>
  <si>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</si>
  <si>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</si>
  <si>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</si>
  <si>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</si>
  <si>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</si>
  <si>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</si>
  <si>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</si>
  <si>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</si>
  <si>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</si>
  <si>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</si>
  <si>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</si>
  <si>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</si>
  <si>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</si>
  <si>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</si>
  <si>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</si>
  <si>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</si>
  <si>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</si>
  <si>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</si>
  <si>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</si>
  <si>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</si>
  <si>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</si>
  <si>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</si>
  <si>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</si>
  <si>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</si>
  <si>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</si>
  <si>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</si>
  <si>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</si>
  <si>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</si>
  <si>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</si>
  <si>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</si>
  <si>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</si>
  <si>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</si>
  <si>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</si>
  <si>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</si>
  <si>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</si>
  <si>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</si>
  <si>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</si>
  <si>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</si>
  <si>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</si>
  <si>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</si>
  <si>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</si>
  <si>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</si>
  <si>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</si>
  <si>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</si>
  <si>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</si>
  <si>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</si>
  <si>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</si>
  <si>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</si>
  <si>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</si>
  <si>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</si>
  <si>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</si>
  <si>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</si>
  <si>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</si>
  <si>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</si>
  <si>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</si>
  <si>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</si>
  <si>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</si>
  <si>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</si>
  <si>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</si>
  <si>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</si>
  <si>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</si>
  <si>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</si>
  <si>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</si>
  <si>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</si>
  <si>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</si>
  <si>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</si>
  <si>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</si>
  <si>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</si>
  <si>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</si>
  <si>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</si>
  <si>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</si>
  <si>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</si>
  <si>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</si>
  <si>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</si>
  <si>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</si>
  <si>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</si>
  <si>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</si>
  <si>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</si>
  <si>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</si>
  <si>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</si>
  <si>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</si>
  <si>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</si>
  <si>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</si>
  <si>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</si>
  <si>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</si>
  <si>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</si>
  <si>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</si>
  <si>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</si>
  <si>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</si>
  <si>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</si>
  <si>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</si>
  <si>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</si>
  <si>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</si>
  <si>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</si>
  <si>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</si>
  <si>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</si>
  <si>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</si>
  <si>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</si>
  <si>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</si>
  <si>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</si>
  <si>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</si>
  <si>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</si>
  <si>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</si>
  <si>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</si>
  <si>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</si>
  <si>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</si>
  <si>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</si>
  <si>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</si>
  <si>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</si>
  <si>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</si>
  <si>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</si>
  <si>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</si>
  <si>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</si>
  <si>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</si>
  <si>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</si>
  <si>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</si>
  <si>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</si>
  <si>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</si>
  <si>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</si>
  <si>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</si>
  <si>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</si>
  <si>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</si>
  <si>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</si>
  <si>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</si>
  <si>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</si>
  <si>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</si>
  <si>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</si>
  <si>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</si>
  <si>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</si>
  <si>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</si>
  <si>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</si>
  <si>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</si>
  <si>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</si>
  <si>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</si>
  <si>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</si>
  <si>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</si>
  <si>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</si>
  <si>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</si>
  <si>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</si>
  <si>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</si>
  <si>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</si>
  <si>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</si>
  <si>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</si>
  <si>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</si>
  <si>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</si>
  <si>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</si>
  <si>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</si>
  <si>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</si>
  <si>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</si>
  <si>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</si>
  <si>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</si>
  <si>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</si>
  <si>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</si>
  <si>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</si>
  <si>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</si>
  <si>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</si>
  <si>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</si>
  <si>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</si>
  <si>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</si>
  <si>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</si>
  <si>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</si>
  <si>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</si>
  <si>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</si>
  <si>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</si>
  <si>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</si>
  <si>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</si>
  <si>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</si>
  <si>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</si>
  <si>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</si>
  <si>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</si>
  <si>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</si>
  <si>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</si>
  <si>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</si>
  <si>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</si>
  <si>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</si>
  <si>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</si>
  <si>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</si>
  <si>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</si>
  <si>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</si>
  <si>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</si>
  <si>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</si>
  <si>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</si>
  <si>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</si>
  <si>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</si>
  <si>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</si>
  <si>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</si>
  <si>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</si>
  <si>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</si>
  <si>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</si>
  <si>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</si>
  <si>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</si>
  <si>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</si>
  <si>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</si>
  <si>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</si>
  <si>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</si>
  <si>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</si>
  <si>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</si>
  <si>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</si>
  <si>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</si>
  <si>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</si>
  <si>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</si>
  <si>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</si>
  <si>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</si>
  <si>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</si>
  <si>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</si>
  <si>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</si>
  <si>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</si>
  <si>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</si>
  <si>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</si>
  <si>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</si>
  <si>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</si>
  <si>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</si>
  <si>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</si>
  <si>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</si>
  <si>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</si>
  <si>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</si>
  <si>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</si>
  <si>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</si>
  <si>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</si>
  <si>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</si>
  <si>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</si>
  <si>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</si>
  <si>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</si>
  <si>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</si>
  <si>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</si>
  <si>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</si>
  <si>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</si>
  <si>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</si>
  <si>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</si>
  <si>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</si>
  <si>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</si>
  <si>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</si>
  <si>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</si>
  <si>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</si>
  <si>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</si>
  <si>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</si>
  <si>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</si>
  <si>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</si>
  <si>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</si>
  <si>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</si>
  <si>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</si>
  <si>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</si>
  <si>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</si>
  <si>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</si>
  <si>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</si>
  <si>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</si>
  <si>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</si>
  <si>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</si>
  <si>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</si>
  <si>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</si>
  <si>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</si>
  <si>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</si>
  <si>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</si>
  <si>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</si>
  <si>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</si>
  <si>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</si>
  <si>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</si>
  <si>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</si>
  <si>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</si>
  <si>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</si>
  <si>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</si>
  <si>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</si>
  <si>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</si>
  <si>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</si>
  <si>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</si>
  <si>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</si>
  <si>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</si>
  <si>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</si>
  <si>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</si>
  <si>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</si>
  <si>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</si>
  <si>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</si>
  <si>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</si>
  <si>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</si>
  <si>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</si>
  <si>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</si>
  <si>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</si>
  <si>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</si>
  <si>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</si>
  <si>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</si>
  <si>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</si>
  <si>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</si>
  <si>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</si>
  <si>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</si>
  <si>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</si>
  <si>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</si>
  <si>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</si>
  <si>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</si>
  <si>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</si>
  <si>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</si>
  <si>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</si>
  <si>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</si>
  <si>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</si>
  <si>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</si>
  <si>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</si>
  <si>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</si>
  <si>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</si>
  <si>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</si>
  <si>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</si>
  <si>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</si>
  <si>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</si>
  <si>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</si>
  <si>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</si>
  <si>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</si>
  <si>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</si>
  <si>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</si>
  <si>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</si>
  <si>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</si>
  <si>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</si>
  <si>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</si>
  <si>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</si>
  <si>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</si>
  <si>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</si>
  <si>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</si>
  <si>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</si>
  <si>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</si>
  <si>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</si>
  <si>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</si>
  <si>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</si>
  <si>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</si>
  <si>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</si>
  <si>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</si>
  <si>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</si>
  <si>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</si>
  <si>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</si>
  <si>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</si>
  <si>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</si>
  <si>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</si>
  <si>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</si>
  <si>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</si>
  <si>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</si>
  <si>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</si>
  <si>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</si>
  <si>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</si>
  <si>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</si>
  <si>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</si>
  <si>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</si>
  <si>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</si>
  <si>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</si>
  <si>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</si>
  <si>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</si>
  <si>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</si>
  <si>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</si>
  <si>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</si>
  <si>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</si>
  <si>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</si>
  <si>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</si>
  <si>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</si>
  <si>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</si>
  <si>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</si>
  <si>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</si>
  <si>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</si>
  <si>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</si>
  <si>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</si>
  <si>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</si>
  <si>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</si>
  <si>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</si>
  <si>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</si>
  <si>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</si>
  <si>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</si>
  <si>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</si>
  <si>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</si>
  <si>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</si>
  <si>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</si>
  <si>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</si>
  <si>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</si>
  <si>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</si>
  <si>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</si>
  <si>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</si>
  <si>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</si>
  <si>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</si>
  <si>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</si>
  <si>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</si>
  <si>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</si>
  <si>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</si>
  <si>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</si>
  <si>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</si>
  <si>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</si>
  <si>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</si>
  <si>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</si>
  <si>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</si>
  <si>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</si>
  <si>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</si>
  <si>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</si>
  <si>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</si>
  <si>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</si>
  <si>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</si>
  <si>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</si>
  <si>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</si>
  <si>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</si>
  <si>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</si>
  <si>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</si>
  <si>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</si>
  <si>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</si>
  <si>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</si>
  <si>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</si>
  <si>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</si>
  <si>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</si>
  <si>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</si>
  <si>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</si>
  <si>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</si>
  <si>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</si>
  <si>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</si>
  <si>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</si>
  <si>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</si>
  <si>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</si>
  <si>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</si>
  <si>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</si>
  <si>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</si>
  <si>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</si>
  <si>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</si>
  <si>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</si>
  <si>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</si>
  <si>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</si>
  <si>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</si>
  <si>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</si>
  <si>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</si>
  <si>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</si>
  <si>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</si>
  <si>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</si>
  <si>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</si>
  <si>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</si>
  <si>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</si>
  <si>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</si>
  <si>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</si>
  <si>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</si>
  <si>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</si>
  <si>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</si>
  <si>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</si>
  <si>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</si>
  <si>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</si>
  <si>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</si>
  <si>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</si>
  <si>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</si>
  <si>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</si>
  <si>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</si>
  <si>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</si>
  <si>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</si>
  <si>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</si>
  <si>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</si>
  <si>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</si>
  <si>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</si>
  <si>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</si>
  <si>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</si>
  <si>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</si>
  <si>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</si>
  <si>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</si>
  <si>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</si>
  <si>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</si>
  <si>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</si>
  <si>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</si>
  <si>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</si>
  <si>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</si>
  <si>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</si>
  <si>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</si>
  <si>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</si>
  <si>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</si>
  <si>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</si>
  <si>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</si>
  <si>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</si>
  <si>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</si>
  <si>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</si>
  <si>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</si>
  <si>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</si>
  <si>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</si>
  <si>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</si>
  <si>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</si>
  <si>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</si>
  <si>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</si>
  <si>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</si>
  <si>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</si>
  <si>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</si>
  <si>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</si>
  <si>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</si>
  <si>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</si>
  <si>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</si>
  <si>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</si>
  <si>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</si>
  <si>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</si>
  <si>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</si>
  <si>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</si>
  <si>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</si>
  <si>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</si>
  <si>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</si>
  <si>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</si>
  <si>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</si>
  <si>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</si>
  <si>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</si>
  <si>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</si>
  <si>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</si>
  <si>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</si>
  <si>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</si>
  <si>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</si>
  <si>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</si>
  <si>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</si>
  <si>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</si>
  <si>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</si>
  <si>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</si>
  <si>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</si>
  <si>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</si>
  <si>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</si>
  <si>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</si>
  <si>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</si>
  <si>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</si>
  <si>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</si>
  <si>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</si>
  <si>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</si>
  <si>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</si>
  <si>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</si>
  <si>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</si>
  <si>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</si>
  <si>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</si>
  <si>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</si>
  <si>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</si>
  <si>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</si>
  <si>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</si>
  <si>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</si>
  <si>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</si>
  <si>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</si>
  <si>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</si>
  <si>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</si>
  <si>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</si>
  <si>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</si>
  <si>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</si>
  <si>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</si>
  <si>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</si>
  <si>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</si>
  <si>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</si>
  <si>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</si>
  <si>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</si>
  <si>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</si>
  <si>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</si>
  <si>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</si>
  <si>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</si>
  <si>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</si>
  <si>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</si>
  <si>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</si>
  <si>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</si>
  <si>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</si>
  <si>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</si>
  <si>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</si>
  <si>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</si>
  <si>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</si>
  <si>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</si>
  <si>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</si>
  <si>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</si>
  <si>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</si>
  <si>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</si>
  <si>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</si>
  <si>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</si>
  <si>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</si>
  <si>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</si>
  <si>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</si>
  <si>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</si>
  <si>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</si>
  <si>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</si>
  <si>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</si>
  <si>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</si>
  <si>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</si>
  <si>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</si>
  <si>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</si>
  <si>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</si>
  <si>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</si>
  <si>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</si>
  <si>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</si>
  <si>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</si>
  <si>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</si>
  <si>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</si>
  <si>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</si>
  <si>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</si>
  <si>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</si>
  <si>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</si>
  <si>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</si>
  <si>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</si>
  <si>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</si>
  <si>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</si>
  <si>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</si>
  <si>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</si>
  <si>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</si>
  <si>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</si>
  <si>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</si>
  <si>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</si>
  <si>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</si>
  <si>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</si>
  <si>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</si>
  <si>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</si>
  <si>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</si>
  <si>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</si>
  <si>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</si>
  <si>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</si>
  <si>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</si>
  <si>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</si>
  <si>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</si>
  <si>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</si>
  <si>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</si>
  <si>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</si>
  <si>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</si>
  <si>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</si>
  <si>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</si>
  <si>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</si>
  <si>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</si>
  <si>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</si>
  <si>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</si>
  <si>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</si>
  <si>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</si>
  <si>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</si>
  <si>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</si>
  <si>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</si>
  <si>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</si>
  <si>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</si>
  <si>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</si>
  <si>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</si>
  <si>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</si>
  <si>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</si>
  <si>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</si>
  <si>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</si>
  <si>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</si>
  <si>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</si>
  <si>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</si>
  <si>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</si>
  <si>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</si>
  <si>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</si>
  <si>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</si>
  <si>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</si>
  <si>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</si>
  <si>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</si>
  <si>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</si>
  <si>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</si>
  <si>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</si>
  <si>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</si>
  <si>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</si>
  <si>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</si>
  <si>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</si>
  <si>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</si>
  <si>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</si>
  <si>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</si>
  <si>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</si>
  <si>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</si>
  <si>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</si>
  <si>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</si>
  <si>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</si>
  <si>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</si>
  <si>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</si>
  <si>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</si>
  <si>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</si>
  <si>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</si>
  <si>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</si>
  <si>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</si>
  <si>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</si>
  <si>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</si>
  <si>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</si>
  <si>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</si>
  <si>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</si>
  <si>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</si>
  <si>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</si>
  <si>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</si>
  <si>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</si>
  <si>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</si>
  <si>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</si>
  <si>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</si>
  <si>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</si>
  <si>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</si>
  <si>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</si>
  <si>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</si>
  <si>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</si>
  <si>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</si>
  <si>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</si>
  <si>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</si>
  <si>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</si>
  <si>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</si>
  <si>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</si>
  <si>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</si>
  <si>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</si>
  <si>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</si>
  <si>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</si>
  <si>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</si>
  <si>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</si>
  <si>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</si>
  <si>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</si>
  <si>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</si>
  <si>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</si>
  <si>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</si>
  <si>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</si>
  <si>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</si>
  <si>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</si>
  <si>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</si>
  <si>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</si>
  <si>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</si>
  <si>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</si>
  <si>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</si>
  <si>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</si>
  <si>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</si>
  <si>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</si>
  <si>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</si>
  <si>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</si>
  <si>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</si>
  <si>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</si>
  <si>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</si>
  <si>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</si>
  <si>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</si>
  <si>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</si>
  <si>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</si>
  <si>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</si>
  <si>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</si>
  <si>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</si>
  <si>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</si>
  <si>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</si>
  <si>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</si>
  <si>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</si>
  <si>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</si>
  <si>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</si>
  <si>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</si>
  <si>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</si>
  <si>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</si>
  <si>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</si>
  <si>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</si>
  <si>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</si>
  <si>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</si>
  <si>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</si>
  <si>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</si>
  <si>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</si>
  <si>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</si>
  <si>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</si>
  <si>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</si>
  <si>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</si>
  <si>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</si>
  <si>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</si>
  <si>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</si>
  <si>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</si>
  <si>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</si>
  <si>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</si>
  <si>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</si>
  <si>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</si>
  <si>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</si>
  <si>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</si>
  <si>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</si>
  <si>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</si>
  <si>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</si>
  <si>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</si>
  <si>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</si>
  <si>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</si>
  <si>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</si>
  <si>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</si>
  <si>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</si>
  <si>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</si>
  <si>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</si>
  <si>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</si>
  <si>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</si>
  <si>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</si>
  <si>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</si>
  <si>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</si>
  <si>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</si>
  <si>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</si>
  <si>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</si>
  <si>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</si>
  <si>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</si>
  <si>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</si>
  <si>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</si>
  <si>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</si>
  <si>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</si>
  <si>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</si>
  <si>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</si>
  <si>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</si>
  <si>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</si>
  <si>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</si>
  <si>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</si>
  <si>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</si>
  <si>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</si>
  <si>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</si>
  <si>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</si>
  <si>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</si>
  <si>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</si>
  <si>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</si>
  <si>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</si>
  <si>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</si>
  <si>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</si>
  <si>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</si>
  <si>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</si>
  <si>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</si>
  <si>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</si>
  <si>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</si>
  <si>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</si>
  <si>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</si>
  <si>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</si>
  <si>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</si>
  <si>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</si>
  <si>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</si>
  <si>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</si>
  <si>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</si>
  <si>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</si>
  <si>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</si>
  <si>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</si>
  <si>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</si>
  <si>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</si>
  <si>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</si>
  <si>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</si>
  <si>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</si>
  <si>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</si>
  <si>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</si>
  <si>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</si>
  <si>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</si>
  <si>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</si>
  <si>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</si>
  <si>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</si>
  <si>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</si>
  <si>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</si>
  <si>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</si>
  <si>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</si>
  <si>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</si>
  <si>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</si>
  <si>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</si>
  <si>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</si>
  <si>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</si>
  <si>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</si>
  <si>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</si>
  <si>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</si>
  <si>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</si>
  <si>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</si>
  <si>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</si>
  <si>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</si>
  <si>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</si>
  <si>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</si>
  <si>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</si>
  <si>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</si>
  <si>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</si>
  <si>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</si>
  <si>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</si>
  <si>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</si>
  <si>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</si>
  <si>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</si>
  <si>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</si>
  <si>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</si>
  <si>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</si>
  <si>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</si>
  <si>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</si>
  <si>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</si>
  <si>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</si>
  <si>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</si>
  <si>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</si>
  <si>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</si>
  <si>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</si>
  <si>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</si>
  <si>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</si>
  <si>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</si>
  <si>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</si>
  <si>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</si>
  <si>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</si>
  <si>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</si>
  <si>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</si>
  <si>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</si>
  <si>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</si>
  <si>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</si>
  <si>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</si>
  <si>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</si>
  <si>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</si>
  <si>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</si>
  <si>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</si>
  <si>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</si>
  <si>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</si>
  <si>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</si>
  <si>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</si>
  <si>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</si>
  <si>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</si>
  <si>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</si>
  <si>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</si>
  <si>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</si>
  <si>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</si>
  <si>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</si>
  <si>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</si>
  <si>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</si>
  <si>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</si>
  <si>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</si>
  <si>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</si>
  <si>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</si>
  <si>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</si>
  <si>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</si>
  <si>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</si>
  <si>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</si>
  <si>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</si>
  <si>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</si>
  <si>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</si>
  <si>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</si>
  <si>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</si>
  <si>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</si>
  <si>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</si>
  <si>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</si>
  <si>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</si>
  <si>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</si>
  <si>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</si>
  <si>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</si>
  <si>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</si>
  <si>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</si>
  <si>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</si>
  <si>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</si>
  <si>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</si>
  <si>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</si>
  <si>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</si>
  <si>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</si>
  <si>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</si>
  <si>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</si>
  <si>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</si>
  <si>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</si>
  <si>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</si>
  <si>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</si>
  <si>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</si>
  <si>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</si>
  <si>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</si>
  <si>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</si>
  <si>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</si>
  <si>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</si>
  <si>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</si>
  <si>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</si>
  <si>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</si>
  <si>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</si>
  <si>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</si>
  <si>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</si>
  <si>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</si>
  <si>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</si>
  <si>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</si>
  <si>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</si>
  <si>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</si>
  <si>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</si>
  <si>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</si>
  <si>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</si>
  <si>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</si>
  <si>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</si>
  <si>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</si>
  <si>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</si>
  <si>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</si>
  <si>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</si>
  <si>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</si>
  <si>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</si>
  <si>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</si>
  <si>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</si>
  <si>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</si>
  <si>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</si>
  <si>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</si>
  <si>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</si>
  <si>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</si>
  <si>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</si>
  <si>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</si>
  <si>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</si>
  <si>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</si>
  <si>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</si>
  <si>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</si>
  <si>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</si>
  <si>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</si>
  <si>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</si>
  <si>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</si>
  <si>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</si>
  <si>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</si>
  <si>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</si>
  <si>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</si>
  <si>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</si>
  <si>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</si>
  <si>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</si>
  <si>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</si>
  <si>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</si>
  <si>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</si>
  <si>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</si>
  <si>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</si>
  <si>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</si>
  <si>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</si>
  <si>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</si>
  <si>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</si>
  <si>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</si>
  <si>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</si>
  <si>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</si>
  <si>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</si>
  <si>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</si>
  <si>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</si>
  <si>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</si>
  <si>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</si>
  <si>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</si>
  <si>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</si>
  <si>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</si>
  <si>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</si>
  <si>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</si>
  <si>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</si>
  <si>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</si>
  <si>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</si>
  <si>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</si>
  <si>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</si>
  <si>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</si>
  <si>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</si>
  <si>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</si>
  <si>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</si>
  <si>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</si>
  <si>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</si>
  <si>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</si>
  <si>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</si>
  <si>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</si>
  <si>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</si>
  <si>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</si>
  <si>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</si>
  <si>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</si>
  <si>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</si>
  <si>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</si>
  <si>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</si>
  <si>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</si>
  <si>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</si>
  <si>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</si>
  <si>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</si>
  <si>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</si>
  <si>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</si>
  <si>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</si>
  <si>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</si>
  <si>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</si>
  <si>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</si>
  <si>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</si>
  <si>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</si>
  <si>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</si>
  <si>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</si>
  <si>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</si>
  <si>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</si>
  <si>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</si>
  <si>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</si>
  <si>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</si>
  <si>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</si>
  <si>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</si>
  <si>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</si>
  <si>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</si>
  <si>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</si>
  <si>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</si>
  <si>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</si>
  <si>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</si>
  <si>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</si>
  <si>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</si>
  <si>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</si>
  <si>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</si>
  <si>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</si>
  <si>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</si>
  <si>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</si>
  <si>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</si>
  <si>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</si>
  <si>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</si>
  <si>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</si>
  <si>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</si>
  <si>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</si>
  <si>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</si>
  <si>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</si>
  <si>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</si>
  <si>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</si>
  <si>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</si>
  <si>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</si>
  <si>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</si>
  <si>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</si>
  <si>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</si>
  <si>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</si>
  <si>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</si>
  <si>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</si>
  <si>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</si>
  <si>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</si>
  <si>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</si>
  <si>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</si>
  <si>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</si>
  <si>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</si>
  <si>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</si>
  <si>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</si>
  <si>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</si>
  <si>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</si>
  <si>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</si>
  <si>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</si>
  <si>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</si>
  <si>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</si>
  <si>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</si>
  <si>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</si>
  <si>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</si>
  <si>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</si>
  <si>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</si>
  <si>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</si>
  <si>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</si>
  <si>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</si>
  <si>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</si>
  <si>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</si>
  <si>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</si>
  <si>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</si>
  <si>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</si>
  <si>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</si>
  <si>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</si>
  <si>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</si>
  <si>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</si>
  <si>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</si>
  <si>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</si>
  <si>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</si>
  <si>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</si>
  <si>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</si>
  <si>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</si>
  <si>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</si>
  <si>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</si>
  <si>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</si>
  <si>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</si>
  <si>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</si>
  <si>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</si>
  <si>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</si>
  <si>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</si>
  <si>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</si>
  <si>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</si>
  <si>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</si>
  <si>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</si>
  <si>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</si>
  <si>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</si>
  <si>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</si>
  <si>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</si>
  <si>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</si>
  <si>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</si>
  <si>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</si>
  <si>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</si>
  <si>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</si>
  <si>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</si>
  <si>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</si>
  <si>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</si>
  <si>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</si>
  <si>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</si>
  <si>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</si>
  <si>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</si>
  <si>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</si>
  <si>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</si>
  <si>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</si>
  <si>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</si>
  <si>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</si>
  <si>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</si>
  <si>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</si>
  <si>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</si>
  <si>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</si>
  <si>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</si>
  <si>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</si>
  <si>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</si>
  <si>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</si>
  <si>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</si>
  <si>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</si>
  <si>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</si>
  <si>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</si>
  <si>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</si>
  <si>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</si>
  <si>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</si>
  <si>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</si>
  <si>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</si>
  <si>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</si>
  <si>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</si>
  <si>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</si>
  <si>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</si>
  <si>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</si>
  <si>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</si>
  <si>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</si>
  <si>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</si>
  <si>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</si>
  <si>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</si>
  <si>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</si>
  <si>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</si>
  <si>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</si>
  <si>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</si>
  <si>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</si>
  <si>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</si>
  <si>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</si>
  <si>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</si>
  <si>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</si>
  <si>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</si>
  <si>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</si>
  <si>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</si>
  <si>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</si>
  <si>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</si>
  <si>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</si>
  <si>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</si>
  <si>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</si>
  <si>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</si>
  <si>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</si>
  <si>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</si>
  <si>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</si>
  <si>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</si>
  <si>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</si>
  <si>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</si>
  <si>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</si>
  <si>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</si>
  <si>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</si>
  <si>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</si>
  <si>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</si>
  <si>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</si>
  <si>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</si>
  <si>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</si>
  <si>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</si>
  <si>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</si>
  <si>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</si>
  <si>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</si>
  <si>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</si>
  <si>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</si>
  <si>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</si>
  <si>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</si>
  <si>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</si>
  <si>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</si>
  <si>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</si>
  <si>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</si>
  <si>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</si>
  <si>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</si>
  <si>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</si>
  <si>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</si>
  <si>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</si>
  <si>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</si>
  <si>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</si>
  <si>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</si>
  <si>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</si>
  <si>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</si>
  <si>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</si>
  <si>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</si>
  <si>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</si>
  <si>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</si>
  <si>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</si>
  <si>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</si>
  <si>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</si>
  <si>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</si>
  <si>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</si>
  <si>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</si>
  <si>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</si>
  <si>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</si>
  <si>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</si>
  <si>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</si>
  <si>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</si>
  <si>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</si>
  <si>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</si>
  <si>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</si>
  <si>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</si>
  <si>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</si>
  <si>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</si>
  <si>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</si>
  <si>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</si>
  <si>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</si>
  <si>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</si>
  <si>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</si>
  <si>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</si>
  <si>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</si>
  <si>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</si>
  <si>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</si>
  <si>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</si>
  <si>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</si>
  <si>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</si>
  <si>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</si>
  <si>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</si>
  <si>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</si>
  <si>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</si>
  <si>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</si>
  <si>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</si>
  <si>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</si>
  <si>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</si>
  <si>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</si>
  <si>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</si>
  <si>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</si>
  <si>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</si>
  <si>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</si>
  <si>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</si>
  <si>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</si>
  <si>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</si>
  <si>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</si>
  <si>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</si>
  <si>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</si>
  <si>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</si>
  <si>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</si>
  <si>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</si>
  <si>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</si>
  <si>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</si>
  <si>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</si>
  <si>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</si>
  <si>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</si>
  <si>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</si>
  <si>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</si>
  <si>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</si>
  <si>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</si>
  <si>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</si>
  <si>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</si>
  <si>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</si>
  <si>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</si>
  <si>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</si>
  <si>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</si>
  <si>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</si>
  <si>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</si>
  <si>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</si>
  <si>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</si>
  <si>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</si>
  <si>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</si>
  <si>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</si>
  <si>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</si>
  <si>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</si>
  <si>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</si>
  <si>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</si>
  <si>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</si>
  <si>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</si>
  <si>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</si>
  <si>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</si>
  <si>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</si>
  <si>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</si>
  <si>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</si>
  <si>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</si>
  <si>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</si>
  <si>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</si>
  <si>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</si>
  <si>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</si>
  <si>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</si>
  <si>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</si>
  <si>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</si>
  <si>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</si>
  <si>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</si>
  <si>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</si>
  <si>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</si>
  <si>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</si>
  <si>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</si>
  <si>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</si>
  <si>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</si>
  <si>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</si>
  <si>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</si>
  <si>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</si>
  <si>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</si>
  <si>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</si>
  <si>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</si>
  <si>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</si>
  <si>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</si>
  <si>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</si>
  <si>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</si>
  <si>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</si>
  <si>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</si>
  <si>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</si>
  <si>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</si>
  <si>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</si>
  <si>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</si>
  <si>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</si>
  <si>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</si>
  <si>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</si>
  <si>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</si>
  <si>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</si>
  <si>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</si>
  <si>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</si>
  <si>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</si>
  <si>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</si>
  <si>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</si>
  <si>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</si>
  <si>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</si>
  <si>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</si>
  <si>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</si>
  <si>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</si>
  <si>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</si>
  <si>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</si>
  <si>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</si>
  <si>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</si>
  <si>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</si>
  <si>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</si>
  <si>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</si>
  <si>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</si>
  <si>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</si>
  <si>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</si>
  <si>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</si>
  <si>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</si>
  <si>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</si>
  <si>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</si>
  <si>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</si>
  <si>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</si>
  <si>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</si>
  <si>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</si>
  <si>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</si>
  <si>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</si>
  <si>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</si>
  <si>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</si>
  <si>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</si>
  <si>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</si>
  <si>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</si>
  <si>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</si>
  <si>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</si>
  <si>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</si>
  <si>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</si>
  <si>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</si>
  <si>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</si>
  <si>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</si>
  <si>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</si>
  <si>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</si>
  <si>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</si>
  <si>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</si>
  <si>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</si>
  <si>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</si>
  <si>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</si>
  <si>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</si>
  <si>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</si>
  <si>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</si>
  <si>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</si>
  <si>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</si>
  <si>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</si>
  <si>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</si>
  <si>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</si>
  <si>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</si>
  <si>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</si>
  <si>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</si>
  <si>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</si>
  <si>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</si>
  <si>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</si>
  <si>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</si>
  <si>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</si>
  <si>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</si>
  <si>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</si>
  <si>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</si>
  <si>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</si>
  <si>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</si>
  <si>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</si>
  <si>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</si>
  <si>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</si>
  <si>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</si>
  <si>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</si>
  <si>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</si>
  <si>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</si>
  <si>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</si>
  <si>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</si>
  <si>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</si>
  <si>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</si>
  <si>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</si>
  <si>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</si>
  <si>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</si>
  <si>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</si>
  <si>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</si>
  <si>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</si>
  <si>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</si>
  <si>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</si>
  <si>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</si>
  <si>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</si>
  <si>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</si>
  <si>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</si>
  <si>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</si>
  <si>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</si>
  <si>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</si>
  <si>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</si>
  <si>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</si>
  <si>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</si>
  <si>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</si>
  <si>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</si>
  <si>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</si>
  <si>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</si>
  <si>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</si>
  <si>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</si>
  <si>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</si>
  <si>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</si>
  <si>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</si>
  <si>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</si>
  <si>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</si>
  <si>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</si>
  <si>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</si>
  <si>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</si>
  <si>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</si>
  <si>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</si>
  <si>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</si>
  <si>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</si>
  <si>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</si>
  <si>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</si>
  <si>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</si>
  <si>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</si>
  <si>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</si>
  <si>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</si>
  <si>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</si>
  <si>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</si>
  <si>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</si>
  <si>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</si>
  <si>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</si>
  <si>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</si>
  <si>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</si>
  <si>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</si>
  <si>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</si>
  <si>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</si>
  <si>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</si>
  <si>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</si>
  <si>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</si>
  <si>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</si>
  <si>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</si>
  <si>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</si>
  <si>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</si>
  <si>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</si>
  <si>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</si>
  <si>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</si>
  <si>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</si>
  <si>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</si>
  <si>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</si>
  <si>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</si>
  <si>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</si>
  <si>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</si>
  <si>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</si>
  <si>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</si>
  <si>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</si>
  <si>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</si>
  <si>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</si>
  <si>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</si>
  <si>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</si>
  <si>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</si>
  <si>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</si>
  <si>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</si>
  <si>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</si>
  <si>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</si>
  <si>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</si>
  <si>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</si>
  <si>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</si>
  <si>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</si>
  <si>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</si>
  <si>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</si>
  <si>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</si>
  <si>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</si>
  <si>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</si>
  <si>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</si>
  <si>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</si>
  <si>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</si>
  <si>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</si>
  <si>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</si>
  <si>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</si>
  <si>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</si>
  <si>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</si>
  <si>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</si>
  <si>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</si>
  <si>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</si>
  <si>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</si>
  <si>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</si>
  <si>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</si>
  <si>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</si>
  <si>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</si>
  <si>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</si>
  <si>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</si>
  <si>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</si>
  <si>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</si>
  <si>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</si>
  <si>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</si>
  <si>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</si>
  <si>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</si>
  <si>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</si>
  <si>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</si>
  <si>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</si>
  <si>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</si>
  <si>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</si>
  <si>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</si>
  <si>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</si>
  <si>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</si>
  <si>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</si>
  <si>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</si>
  <si>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</si>
  <si>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</si>
  <si>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</si>
  <si>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</si>
  <si>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</si>
  <si>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</si>
  <si>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</si>
  <si>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</si>
  <si>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</si>
  <si>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</si>
  <si>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</si>
  <si>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</si>
  <si>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</si>
  <si>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</si>
  <si>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</si>
  <si>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</si>
  <si>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</si>
  <si>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</si>
  <si>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</si>
  <si>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</si>
  <si>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</si>
  <si>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</si>
  <si>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</si>
  <si>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</si>
  <si>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</si>
  <si>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</si>
  <si>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</si>
  <si>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</si>
  <si>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</si>
  <si>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</si>
  <si>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</si>
  <si>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</si>
  <si>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</si>
  <si>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</si>
  <si>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</si>
  <si>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</si>
  <si>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</si>
  <si>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</si>
  <si>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</si>
  <si>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</si>
  <si>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</si>
  <si>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</si>
  <si>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</si>
  <si>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</si>
  <si>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</si>
  <si>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</si>
  <si>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</si>
  <si>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</si>
  <si>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</si>
  <si>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</si>
  <si>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</si>
  <si>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</si>
  <si>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</si>
  <si>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</si>
  <si>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</si>
  <si>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</si>
  <si>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</si>
  <si>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</si>
  <si>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</si>
  <si>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</si>
  <si>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</si>
  <si>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</si>
  <si>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</si>
  <si>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</si>
  <si>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</si>
  <si>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</si>
  <si>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</si>
  <si>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</si>
  <si>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</si>
  <si>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</si>
  <si>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</si>
  <si>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</si>
  <si>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</si>
  <si>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</si>
  <si>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</si>
  <si>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</si>
  <si>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</si>
  <si>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</si>
  <si>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</si>
  <si>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</si>
  <si>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</si>
  <si>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</si>
  <si>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</si>
  <si>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</si>
  <si>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</si>
  <si>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</si>
  <si>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</si>
  <si>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</si>
  <si>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</si>
  <si>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</si>
  <si>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</si>
  <si>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</si>
  <si>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</si>
  <si>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</si>
  <si>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</si>
  <si>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</si>
  <si>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</si>
  <si>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</si>
  <si>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</si>
  <si>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</si>
  <si>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</si>
  <si>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</si>
  <si>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</si>
  <si>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</si>
  <si>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</si>
  <si>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</si>
  <si>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</si>
  <si>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</si>
  <si>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</si>
  <si>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</si>
  <si>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</si>
  <si>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</si>
  <si>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</si>
  <si>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</si>
  <si>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</si>
  <si>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</si>
  <si>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</si>
  <si>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</si>
  <si>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</si>
  <si>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</si>
  <si>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</si>
  <si>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</si>
  <si>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</si>
  <si>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</si>
  <si>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</si>
  <si>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</si>
  <si>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</si>
  <si>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</si>
  <si>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</si>
  <si>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</si>
  <si>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</si>
  <si>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</si>
  <si>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</si>
  <si>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</si>
  <si>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</si>
  <si>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</si>
  <si>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</si>
  <si>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</si>
  <si>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</si>
  <si>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</si>
  <si>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</si>
  <si>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</si>
  <si>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</si>
  <si>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</si>
  <si>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</si>
  <si>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</si>
  <si>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</si>
  <si>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</si>
  <si>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</si>
  <si>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</si>
  <si>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</si>
  <si>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</si>
  <si>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</si>
  <si>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</si>
  <si>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</si>
  <si>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</si>
  <si>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</si>
  <si>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</si>
  <si>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</si>
  <si>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</si>
  <si>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</si>
  <si>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</si>
  <si>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</si>
  <si>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</si>
  <si>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</si>
  <si>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</si>
  <si>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</si>
  <si>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</si>
  <si>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</si>
  <si>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</si>
  <si>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</si>
  <si>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</si>
  <si>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</si>
  <si>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</si>
  <si>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</si>
  <si>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</si>
  <si>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</si>
  <si>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</si>
  <si>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</si>
  <si>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</si>
  <si>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</si>
  <si>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</si>
  <si>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</si>
  <si>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</si>
  <si>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</si>
  <si>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</si>
  <si>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</si>
  <si>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</si>
  <si>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</si>
  <si>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</si>
  <si>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</si>
  <si>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</si>
  <si>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</si>
  <si>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</si>
  <si>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</si>
  <si>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</si>
  <si>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</si>
  <si>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</si>
  <si>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</si>
  <si>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</si>
  <si>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</si>
  <si>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</si>
  <si>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</si>
  <si>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</si>
  <si>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</si>
  <si>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</si>
  <si>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</si>
  <si>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</si>
  <si>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</si>
  <si>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</si>
  <si>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</si>
  <si>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</si>
  <si>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</si>
  <si>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</si>
  <si>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</si>
  <si>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</si>
  <si>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</si>
  <si>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</si>
  <si>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</si>
  <si>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</si>
  <si>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</si>
  <si>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</si>
  <si>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</si>
  <si>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</si>
  <si>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</si>
  <si>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</si>
  <si>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</si>
  <si>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</si>
  <si>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</si>
  <si>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</si>
  <si>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</si>
  <si>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</si>
  <si>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</si>
  <si>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</si>
  <si>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</si>
  <si>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</si>
  <si>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</si>
  <si>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</si>
  <si>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</si>
  <si>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</si>
  <si>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</si>
  <si>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</si>
  <si>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</si>
  <si>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</si>
  <si>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</si>
  <si>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</si>
  <si>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</si>
  <si>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</si>
  <si>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</si>
  <si>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</si>
  <si>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</si>
  <si>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</si>
  <si>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</si>
  <si>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</si>
  <si>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</si>
  <si>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</si>
  <si>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</si>
  <si>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</si>
  <si>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</si>
  <si>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</si>
  <si>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</si>
  <si>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</si>
  <si>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</si>
  <si>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</si>
  <si>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</si>
  <si>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</si>
  <si>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</si>
  <si>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</si>
  <si>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</si>
  <si>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</si>
  <si>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</si>
  <si>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</si>
  <si>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</si>
  <si>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</si>
  <si>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</si>
  <si>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</si>
  <si>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</si>
  <si>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</si>
  <si>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</si>
  <si>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</si>
  <si>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</si>
  <si>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</si>
  <si>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</si>
  <si>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</si>
  <si>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</si>
  <si>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</si>
  <si>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</si>
  <si>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</si>
  <si>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</si>
  <si>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</si>
  <si>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</si>
  <si>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</si>
  <si>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</si>
  <si>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</si>
  <si>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</si>
  <si>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</si>
  <si>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</si>
  <si>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</si>
  <si>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</si>
  <si>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</si>
  <si>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</si>
  <si>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</si>
  <si>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</si>
  <si>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</si>
  <si>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</si>
  <si>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</si>
  <si>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</si>
  <si>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</si>
  <si>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</si>
  <si>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</si>
  <si>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</si>
  <si>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</si>
  <si>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</si>
  <si>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</si>
  <si>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</si>
  <si>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</si>
  <si>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</si>
  <si>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</si>
  <si>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</si>
  <si>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</si>
  <si>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</si>
  <si>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</si>
  <si>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</si>
  <si>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</si>
  <si>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</si>
  <si>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</si>
  <si>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</si>
  <si>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</si>
  <si>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</si>
  <si>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</si>
  <si>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</si>
  <si>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</si>
  <si>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</si>
  <si>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</si>
  <si>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</si>
  <si>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</si>
  <si>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</si>
  <si>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</si>
  <si>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</si>
  <si>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</si>
  <si>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</si>
  <si>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</si>
  <si>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</si>
  <si>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</si>
  <si>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</si>
  <si>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</si>
  <si>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</si>
  <si>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</si>
  <si>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</si>
  <si>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</si>
  <si>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</si>
  <si>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</si>
  <si>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</si>
  <si>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</si>
  <si>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</si>
  <si>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</si>
  <si>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</si>
  <si>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</si>
  <si>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</si>
  <si>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</si>
  <si>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</si>
  <si>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</si>
  <si>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</si>
  <si>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</si>
  <si>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</si>
  <si>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</si>
  <si>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</si>
  <si>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</si>
  <si>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</si>
  <si>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</si>
  <si>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</si>
  <si>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</si>
  <si>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</si>
  <si>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</si>
  <si>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</si>
  <si>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</si>
  <si>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</si>
  <si>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</si>
  <si>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</si>
  <si>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</si>
  <si>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</si>
  <si>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</si>
  <si>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</si>
  <si>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</si>
  <si>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</si>
  <si>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</si>
  <si>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</si>
  <si>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</si>
  <si>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</si>
  <si>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</si>
  <si>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</si>
  <si>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</si>
  <si>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</si>
  <si>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</si>
  <si>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</si>
  <si>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</si>
  <si>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</si>
  <si>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</si>
  <si>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</si>
  <si>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</si>
  <si>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</si>
  <si>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</si>
  <si>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</si>
  <si>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</si>
  <si>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</si>
  <si>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</si>
  <si>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</si>
  <si>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</si>
  <si>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</si>
  <si>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</si>
  <si>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</si>
  <si>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</si>
  <si>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</si>
  <si>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</si>
  <si>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</si>
  <si>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</si>
  <si>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</si>
  <si>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</si>
  <si>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</si>
  <si>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</si>
  <si>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</si>
  <si>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</si>
  <si>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</si>
  <si>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</si>
  <si>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</si>
  <si>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</si>
  <si>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</si>
  <si>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</si>
  <si>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</si>
  <si>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</si>
  <si>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</si>
  <si>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</si>
  <si>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</si>
  <si>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</si>
  <si>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</si>
  <si>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</si>
  <si>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</si>
  <si>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</si>
  <si>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</si>
  <si>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</si>
  <si>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</si>
  <si>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</si>
  <si>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</si>
  <si>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</si>
  <si>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</si>
  <si>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</si>
  <si>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</si>
  <si>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</si>
  <si>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</si>
  <si>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</si>
  <si>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</si>
  <si>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</si>
  <si>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</si>
  <si>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</si>
  <si>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</si>
  <si>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</si>
  <si>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</si>
  <si>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</si>
  <si>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</si>
  <si>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</si>
  <si>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</si>
  <si>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</si>
  <si>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</si>
  <si>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</si>
  <si>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</si>
  <si>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</si>
  <si>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</si>
  <si>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</si>
  <si>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</si>
  <si>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</si>
  <si>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</si>
  <si>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</si>
  <si>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</si>
  <si>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</si>
  <si>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</si>
  <si>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</si>
  <si>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</si>
  <si>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</si>
  <si>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</si>
  <si>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</si>
  <si>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</si>
  <si>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</si>
  <si>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</si>
  <si>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</si>
  <si>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</si>
  <si>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</si>
  <si>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</si>
  <si>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</si>
  <si>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</si>
  <si>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</si>
  <si>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</si>
  <si>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</si>
  <si>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</si>
  <si>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</si>
  <si>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</si>
  <si>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</si>
  <si>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</si>
  <si>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</si>
  <si>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</si>
  <si>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</si>
  <si>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</si>
  <si>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</si>
  <si>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</si>
  <si>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</si>
  <si>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</si>
  <si>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</si>
  <si>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</si>
  <si>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</si>
  <si>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</si>
  <si>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</si>
  <si>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</si>
  <si>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</si>
  <si>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</si>
  <si>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</si>
  <si>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</si>
  <si>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</si>
  <si>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</si>
  <si>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</si>
  <si>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</si>
  <si>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</si>
  <si>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</si>
  <si>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</si>
  <si>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</si>
  <si>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</si>
  <si>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</si>
  <si>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</si>
  <si>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</si>
  <si>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</si>
  <si>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</si>
  <si>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</si>
  <si>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</si>
  <si>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</si>
  <si>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</si>
  <si>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</si>
  <si>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</si>
  <si>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</si>
  <si>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</si>
  <si>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</si>
  <si>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</si>
  <si>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</si>
  <si>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</si>
  <si>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</si>
  <si>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</si>
  <si>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</si>
  <si>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</si>
  <si>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</si>
  <si>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</si>
  <si>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</si>
  <si>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</si>
  <si>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</si>
  <si>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</si>
  <si>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</si>
  <si>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</si>
  <si>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</si>
  <si>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</si>
  <si>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</si>
  <si>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</si>
  <si>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</si>
  <si>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</si>
  <si>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</si>
  <si>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</si>
  <si>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</si>
  <si>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</si>
  <si>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</si>
  <si>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</si>
  <si>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</si>
  <si>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</si>
  <si>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</si>
  <si>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</si>
  <si>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</si>
  <si>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</si>
  <si>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</si>
  <si>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</si>
  <si>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</si>
  <si>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</si>
  <si>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</si>
  <si>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</si>
  <si>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</si>
  <si>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</si>
  <si>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</si>
  <si>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</si>
  <si>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</si>
  <si>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</si>
  <si>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</si>
  <si>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</si>
  <si>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</si>
  <si>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</si>
  <si>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</si>
  <si>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</si>
  <si>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</si>
  <si>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</si>
  <si>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</si>
  <si>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</si>
  <si>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</si>
  <si>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</si>
  <si>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</si>
  <si>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</si>
  <si>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</si>
  <si>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</si>
  <si>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</si>
  <si>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</si>
  <si>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</si>
  <si>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</si>
  <si>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</si>
  <si>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</si>
  <si>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</si>
  <si>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</si>
  <si>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</si>
  <si>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</si>
  <si>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</si>
  <si>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</si>
  <si>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</si>
  <si>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</si>
  <si>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</si>
  <si>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</si>
  <si>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</si>
  <si>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</si>
  <si>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</si>
  <si>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</si>
  <si>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</si>
  <si>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</si>
  <si>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</si>
  <si>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</si>
  <si>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</si>
  <si>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</si>
  <si>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</si>
  <si>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</si>
  <si>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</si>
  <si>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</si>
  <si>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</si>
  <si>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</si>
  <si>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</si>
  <si>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</si>
  <si>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</si>
  <si>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</si>
  <si>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</si>
  <si>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</si>
  <si>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</si>
  <si>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</si>
  <si>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</si>
  <si>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</si>
  <si>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</si>
  <si>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</si>
  <si>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</si>
  <si>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</si>
  <si>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</si>
  <si>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</si>
  <si>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</si>
  <si>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</si>
  <si>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</si>
  <si>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</si>
  <si>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</si>
  <si>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</si>
  <si>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</si>
  <si>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</si>
  <si>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</si>
  <si>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</si>
  <si>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</si>
  <si>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</si>
  <si>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</si>
  <si>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</si>
  <si>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</si>
  <si>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</si>
  <si>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</si>
  <si>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</si>
  <si>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</si>
  <si>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</si>
  <si>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</si>
  <si>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</si>
  <si>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</si>
  <si>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</si>
  <si>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</si>
  <si>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</si>
  <si>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</si>
  <si>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</si>
  <si>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</si>
  <si>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</si>
  <si>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</si>
  <si>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</si>
  <si>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</si>
  <si>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</si>
  <si>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</si>
  <si>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</si>
  <si>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</si>
  <si>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</si>
  <si>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</si>
  <si>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</si>
  <si>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</si>
  <si>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</si>
  <si>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</si>
  <si>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</si>
  <si>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</si>
  <si>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</si>
  <si>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</si>
  <si>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</si>
  <si>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</si>
  <si>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</si>
  <si>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</si>
  <si>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</si>
  <si>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</si>
  <si>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</si>
  <si>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</si>
  <si>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</si>
  <si>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</si>
  <si>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</si>
  <si>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</si>
  <si>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</si>
  <si>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</si>
  <si>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</si>
  <si>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</si>
  <si>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</si>
  <si>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</si>
  <si>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</si>
  <si>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</si>
  <si>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</si>
  <si>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</si>
  <si>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</si>
  <si>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</si>
  <si>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</si>
  <si>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</si>
  <si>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</si>
  <si>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</si>
  <si>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</si>
  <si>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</si>
  <si>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</si>
  <si>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</si>
  <si>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</si>
  <si>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</si>
  <si>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</si>
  <si>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</si>
  <si>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</si>
  <si>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</si>
  <si>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</si>
  <si>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</si>
  <si>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</si>
  <si>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</si>
  <si>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</si>
  <si>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</si>
  <si>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</si>
  <si>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</si>
  <si>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</si>
  <si>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</si>
  <si>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</si>
  <si>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</si>
  <si>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</si>
  <si>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</si>
  <si>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</si>
  <si>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</si>
  <si>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</si>
  <si>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</si>
  <si>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</si>
  <si>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</si>
  <si>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</si>
  <si>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</si>
  <si>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</si>
  <si>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</si>
  <si>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</si>
  <si>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</si>
  <si>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</si>
  <si>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</si>
  <si>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</si>
  <si>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</si>
  <si>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</si>
  <si>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</si>
  <si>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</si>
  <si>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</si>
  <si>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</si>
  <si>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</si>
  <si>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</si>
  <si>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</si>
  <si>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</si>
  <si>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</si>
  <si>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</si>
  <si>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</si>
  <si>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</si>
  <si>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</si>
  <si>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</si>
  <si>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</si>
  <si>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</si>
  <si>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</si>
  <si>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</si>
  <si>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</si>
  <si>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</si>
  <si>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</si>
  <si>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</si>
  <si>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</si>
  <si>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</si>
  <si>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</si>
  <si>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</si>
  <si>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</si>
  <si>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</si>
  <si>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</si>
  <si>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</si>
  <si>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</si>
  <si>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</si>
  <si>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</si>
  <si>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</si>
  <si>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</si>
  <si>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</si>
  <si>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</si>
  <si>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</si>
  <si>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</si>
  <si>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</si>
  <si>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</si>
  <si>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</si>
  <si>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</si>
  <si>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</si>
  <si>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</si>
  <si>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</si>
  <si>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</si>
  <si>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</si>
  <si>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</si>
  <si>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</si>
  <si>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</si>
  <si>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</si>
  <si>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</si>
  <si>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</si>
  <si>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</si>
  <si>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</si>
  <si>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</si>
  <si>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</si>
  <si>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</si>
  <si>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</si>
  <si>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</si>
  <si>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</si>
  <si>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</si>
  <si>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</si>
  <si>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</si>
  <si>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</si>
  <si>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</si>
  <si>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</si>
  <si>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</si>
  <si>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</si>
  <si>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</si>
  <si>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</si>
  <si>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</si>
  <si>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</si>
  <si>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</si>
  <si>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</si>
  <si>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</si>
  <si>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</si>
  <si>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</si>
  <si>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</si>
  <si>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</si>
  <si>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</si>
  <si>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</si>
  <si>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</si>
  <si>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</si>
  <si>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</si>
  <si>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</si>
  <si>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</si>
  <si>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</si>
  <si>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</si>
  <si>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</si>
  <si>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</si>
  <si>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</si>
  <si>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</si>
  <si>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</si>
  <si>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</si>
  <si>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</si>
  <si>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</si>
  <si>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</si>
  <si>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</si>
  <si>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</si>
  <si>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</si>
  <si>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</si>
  <si>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</si>
  <si>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</si>
  <si>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</si>
  <si>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</si>
  <si>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</si>
  <si>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</si>
  <si>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</si>
  <si>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</si>
  <si>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</si>
  <si>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</si>
  <si>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</si>
  <si>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</si>
  <si>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</si>
  <si>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</si>
  <si>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</si>
  <si>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</si>
  <si>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</si>
  <si>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</si>
  <si>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</si>
  <si>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</si>
  <si>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</si>
  <si>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</si>
  <si>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</si>
  <si>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</si>
  <si>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</si>
  <si>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</si>
  <si>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</si>
  <si>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</si>
  <si>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</si>
  <si>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</si>
  <si>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</si>
  <si>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</si>
  <si>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</si>
  <si>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</si>
  <si>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</si>
  <si>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</si>
  <si>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</si>
  <si>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</si>
  <si>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</si>
  <si>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</si>
  <si>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</si>
  <si>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</si>
  <si>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</si>
  <si>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</si>
  <si>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</si>
  <si>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</si>
  <si>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</si>
  <si>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</si>
  <si>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</si>
  <si>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</si>
  <si>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</si>
  <si>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</si>
  <si>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</si>
  <si>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</si>
  <si>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</si>
  <si>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</si>
  <si>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</si>
  <si>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</si>
  <si>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</si>
  <si>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</si>
  <si>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</si>
  <si>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</si>
  <si>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</si>
  <si>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</si>
  <si>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</si>
  <si>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</si>
  <si>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</si>
  <si>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</si>
  <si>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</si>
  <si>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</si>
  <si>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</si>
  <si>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</si>
  <si>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</si>
  <si>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</si>
  <si>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</si>
  <si>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</si>
  <si>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</si>
  <si>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</si>
  <si>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</si>
  <si>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</si>
  <si>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</si>
  <si>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</si>
  <si>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</si>
  <si>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</si>
  <si>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</si>
  <si>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</si>
  <si>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</si>
  <si>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</si>
  <si>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</si>
  <si>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</si>
  <si>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</si>
  <si>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</si>
  <si>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</si>
  <si>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</si>
  <si>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</si>
  <si>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</si>
  <si>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</si>
  <si>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</si>
  <si>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</si>
  <si>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</si>
  <si>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</si>
  <si>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</si>
  <si>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</si>
  <si>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</si>
  <si>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</si>
  <si>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</si>
  <si>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</si>
  <si>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</si>
  <si>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</si>
  <si>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</si>
  <si>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</si>
  <si>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</si>
  <si>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</si>
  <si>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</si>
  <si>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</si>
  <si>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</si>
  <si>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</si>
  <si>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</si>
  <si>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</si>
  <si>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</si>
  <si>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</si>
  <si>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</si>
  <si>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</si>
  <si>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</si>
  <si>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</si>
  <si>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</si>
  <si>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</si>
  <si>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</si>
  <si>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</si>
  <si>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</si>
  <si>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</si>
  <si>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</si>
  <si>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</si>
  <si>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</si>
  <si>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</si>
  <si>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</si>
  <si>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</si>
  <si>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</si>
  <si>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</si>
  <si>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</si>
  <si>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</si>
  <si>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</si>
  <si>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</si>
  <si>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</si>
  <si>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</si>
  <si>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</si>
  <si>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</si>
  <si>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</si>
  <si>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</si>
  <si>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</si>
  <si>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</si>
  <si>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</si>
  <si>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</si>
  <si>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</si>
  <si>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</si>
  <si>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</si>
  <si>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</si>
  <si>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</si>
  <si>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</si>
  <si>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</si>
  <si>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</si>
  <si>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</si>
  <si>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</si>
  <si>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</si>
  <si>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</si>
  <si>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</si>
  <si>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</si>
  <si>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</si>
  <si>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</si>
  <si>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</si>
  <si>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</si>
  <si>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</si>
  <si>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</si>
  <si>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</si>
  <si>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</si>
  <si>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</si>
  <si>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</si>
  <si>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</si>
  <si>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</si>
  <si>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</si>
  <si>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</si>
  <si>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</si>
  <si>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</si>
  <si>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</si>
  <si>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</si>
  <si>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</si>
  <si>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</si>
  <si>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</si>
  <si>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</si>
  <si>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</si>
  <si>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</si>
  <si>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</si>
  <si>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</si>
  <si>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</si>
  <si>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</si>
  <si>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</si>
  <si>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</si>
  <si>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</si>
  <si>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</si>
  <si>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</si>
  <si>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</si>
  <si>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</si>
  <si>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</si>
  <si>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</si>
  <si>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</si>
  <si>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</si>
  <si>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</si>
  <si>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</si>
  <si>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</si>
  <si>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</si>
  <si>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</si>
  <si>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</si>
  <si>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</si>
  <si>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</si>
  <si>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</si>
  <si>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</si>
  <si>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</si>
  <si>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</si>
  <si>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</si>
  <si>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</si>
  <si>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</si>
  <si>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</si>
  <si>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</si>
  <si>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</si>
  <si>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</si>
  <si>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</si>
  <si>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</si>
  <si>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</si>
  <si>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</si>
  <si>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</si>
  <si>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</si>
  <si>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</si>
  <si>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</si>
  <si>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</si>
  <si>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</si>
  <si>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</si>
  <si>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</si>
  <si>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</si>
  <si>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</si>
  <si>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</si>
  <si>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</si>
  <si>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</si>
  <si>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</si>
  <si>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</si>
  <si>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</si>
  <si>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</si>
  <si>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</si>
  <si>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</si>
  <si>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</si>
  <si>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</si>
  <si>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</si>
  <si>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</si>
  <si>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</si>
  <si>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</si>
  <si>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</si>
  <si>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</si>
  <si>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</si>
  <si>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</si>
  <si>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</si>
  <si>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</si>
  <si>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</si>
  <si>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</si>
  <si>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</si>
  <si>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</si>
  <si>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</si>
  <si>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</si>
  <si>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</si>
  <si>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</si>
  <si>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</si>
  <si>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</si>
  <si>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</si>
  <si>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</si>
  <si>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</si>
  <si>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</si>
  <si>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</si>
  <si>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</si>
  <si>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</si>
  <si>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</si>
  <si>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</si>
  <si>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</si>
  <si>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</si>
  <si>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</si>
  <si>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</si>
  <si>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</si>
  <si>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</si>
  <si>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</si>
  <si>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</si>
  <si>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</si>
  <si>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</si>
  <si>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</si>
  <si>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</si>
  <si>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</si>
  <si>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</si>
  <si>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</si>
  <si>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</si>
  <si>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</si>
  <si>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</si>
  <si>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</si>
  <si>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</si>
  <si>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</si>
  <si>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</si>
  <si>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</si>
  <si>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</si>
  <si>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</si>
  <si>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</si>
  <si>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</si>
  <si>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</si>
  <si>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</si>
  <si>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</si>
  <si>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</si>
  <si>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</si>
  <si>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</si>
  <si>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</si>
  <si>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</si>
  <si>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</si>
  <si>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</si>
  <si>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</si>
  <si>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</si>
  <si>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</si>
  <si>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</si>
  <si>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</si>
  <si>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</si>
  <si>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</si>
  <si>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</si>
  <si>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</si>
  <si>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</si>
  <si>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</si>
  <si>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</si>
  <si>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</si>
  <si>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</si>
  <si>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</si>
  <si>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</si>
  <si>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</si>
  <si>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</si>
  <si>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</si>
  <si>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</si>
  <si>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</si>
  <si>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</si>
  <si>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</si>
  <si>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</si>
  <si>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</si>
  <si>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</si>
  <si>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</si>
  <si>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</si>
  <si>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</si>
  <si>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</si>
  <si>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</si>
  <si>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</si>
  <si>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</si>
  <si>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</si>
  <si>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</si>
  <si>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</si>
  <si>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</si>
  <si>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</si>
  <si>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</si>
  <si>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</si>
  <si>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</si>
  <si>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</si>
  <si>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</si>
  <si>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</si>
  <si>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</si>
  <si>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</si>
  <si>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</si>
  <si>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</si>
  <si>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</si>
  <si>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</si>
  <si>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</si>
  <si>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</si>
  <si>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</si>
  <si>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</si>
  <si>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</si>
  <si>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</si>
  <si>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</si>
  <si>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</si>
  <si>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</si>
  <si>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</si>
  <si>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</si>
  <si>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</si>
  <si>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</si>
  <si>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</si>
  <si>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</si>
  <si>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</si>
  <si>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</si>
  <si>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</si>
  <si>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</si>
  <si>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</si>
  <si>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</si>
  <si>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</si>
  <si>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</si>
  <si>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</si>
  <si>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</si>
  <si>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</si>
  <si>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</si>
  <si>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</si>
  <si>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</si>
  <si>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</si>
  <si>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</si>
  <si>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</si>
  <si>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</si>
  <si>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</si>
  <si>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</si>
  <si>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</si>
  <si>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</si>
  <si>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</si>
  <si>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</si>
  <si>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</si>
  <si>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</si>
  <si>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</si>
  <si>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</si>
  <si>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</si>
  <si>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</si>
  <si>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</si>
  <si>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</si>
  <si>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</si>
  <si>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</si>
  <si>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</si>
  <si>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</si>
  <si>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</si>
  <si>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</si>
  <si>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</si>
  <si>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</si>
  <si>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</si>
  <si>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</si>
  <si>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</si>
  <si>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</si>
  <si>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</si>
  <si>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</si>
  <si>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</si>
  <si>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</si>
  <si>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</si>
  <si>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</si>
  <si>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</si>
  <si>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</si>
  <si>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</si>
  <si>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</si>
  <si>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</si>
  <si>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</si>
  <si>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</si>
  <si>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</si>
  <si>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</si>
  <si>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</si>
  <si>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</si>
  <si>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</si>
  <si>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</si>
  <si>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</si>
  <si>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</si>
  <si>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</si>
  <si>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</si>
  <si>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</si>
  <si>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</si>
  <si>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</si>
  <si>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</si>
  <si>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</si>
  <si>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</si>
  <si>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</si>
  <si>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</si>
  <si>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</si>
  <si>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</si>
  <si>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</si>
  <si>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</si>
  <si>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</si>
  <si>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</si>
  <si>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</si>
  <si>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</si>
  <si>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</si>
  <si>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</si>
  <si>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</si>
  <si>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</si>
  <si>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</si>
  <si>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</si>
  <si>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</si>
  <si>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</si>
  <si>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</si>
  <si>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</si>
  <si>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</si>
  <si>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</si>
  <si>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</si>
  <si>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</si>
  <si>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</si>
  <si>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</si>
  <si>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</si>
  <si>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</si>
  <si>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</si>
  <si>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</si>
  <si>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</si>
  <si>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</si>
  <si>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</si>
  <si>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</si>
  <si>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</si>
  <si>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</si>
  <si>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</si>
  <si>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</si>
  <si>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</si>
  <si>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</si>
  <si>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</si>
  <si>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</si>
  <si>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</si>
  <si>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</si>
  <si>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</si>
  <si>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</si>
  <si>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</si>
  <si>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</si>
  <si>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</si>
  <si>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</si>
  <si>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</si>
  <si>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</si>
  <si>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</si>
  <si>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</si>
  <si>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</si>
  <si>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</si>
  <si>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</si>
  <si>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</si>
  <si>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</si>
  <si>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</si>
  <si>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</si>
  <si>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</si>
  <si>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</si>
  <si>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</si>
  <si>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</si>
  <si>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</si>
  <si>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</si>
  <si>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</si>
  <si>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</si>
  <si>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</si>
  <si>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</si>
  <si>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</si>
  <si>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</si>
  <si>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</si>
  <si>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</si>
  <si>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</si>
  <si>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</si>
  <si>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</si>
  <si>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</si>
  <si>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</si>
  <si>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</si>
  <si>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</si>
  <si>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</si>
  <si>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</si>
  <si>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</si>
  <si>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</si>
  <si>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</si>
  <si>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</si>
  <si>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</si>
  <si>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</si>
  <si>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</si>
  <si>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</si>
  <si>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</si>
  <si>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</si>
  <si>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</si>
  <si>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</si>
  <si>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</si>
  <si>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</si>
  <si>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</si>
  <si>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</si>
  <si>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</si>
  <si>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</si>
  <si>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</si>
  <si>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</si>
  <si>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</si>
  <si>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</si>
  <si>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</si>
  <si>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</si>
  <si>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</si>
  <si>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</si>
  <si>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</si>
  <si>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</si>
  <si>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</si>
  <si>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</si>
  <si>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</si>
  <si>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</si>
  <si>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</si>
  <si>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</si>
  <si>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</si>
  <si>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</si>
  <si>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</si>
  <si>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</si>
  <si>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</si>
  <si>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</si>
  <si>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</si>
  <si>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</si>
  <si>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</si>
  <si>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</si>
  <si>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</si>
  <si>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</si>
  <si>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</si>
  <si>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</si>
  <si>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</si>
  <si>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</si>
  <si>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</si>
  <si>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</si>
  <si>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</si>
  <si>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</si>
  <si>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</si>
  <si>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</si>
  <si>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</si>
  <si>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</si>
  <si>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</si>
  <si>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</si>
  <si>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</si>
  <si>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</si>
  <si>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</si>
  <si>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</si>
  <si>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</si>
  <si>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</si>
  <si>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</si>
  <si>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</si>
  <si>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</si>
  <si>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</si>
  <si>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</si>
  <si>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</si>
  <si>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</si>
  <si>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</si>
  <si>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</si>
  <si>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</si>
  <si>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</si>
  <si>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</si>
  <si>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</si>
  <si>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</si>
  <si>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</si>
  <si>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</si>
  <si>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</si>
  <si>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</si>
  <si>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</si>
  <si>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</si>
  <si>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</si>
  <si>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</si>
  <si>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</si>
  <si>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</si>
  <si>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</si>
  <si>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</si>
  <si>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</si>
  <si>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</si>
  <si>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</si>
  <si>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</si>
  <si>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</si>
  <si>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</si>
  <si>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</si>
  <si>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</si>
  <si>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</si>
  <si>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</si>
  <si>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</si>
  <si>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</si>
  <si>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</si>
  <si>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</si>
  <si>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</si>
  <si>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</si>
  <si>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</si>
  <si>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</si>
  <si>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</si>
  <si>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</si>
  <si>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</si>
  <si>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</si>
  <si>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</si>
  <si>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</si>
  <si>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</si>
  <si>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</si>
  <si>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</si>
  <si>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</si>
  <si>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</si>
  <si>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</si>
  <si>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</si>
  <si>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</si>
  <si>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</si>
  <si>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</si>
  <si>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</si>
  <si>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</si>
  <si>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</si>
  <si>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</si>
  <si>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</si>
  <si>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</si>
  <si>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</si>
  <si>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</si>
  <si>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</si>
  <si>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</si>
  <si>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</si>
  <si>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</si>
  <si>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</si>
  <si>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</si>
  <si>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</si>
  <si>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</si>
  <si>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</si>
  <si>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</si>
  <si>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</si>
  <si>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</si>
  <si>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</si>
  <si>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</si>
  <si>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</si>
  <si>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</si>
  <si>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</si>
  <si>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</si>
  <si>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</si>
  <si>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</si>
  <si>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</si>
  <si>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</si>
  <si>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</si>
  <si>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</si>
  <si>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</si>
  <si>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</si>
  <si>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</si>
  <si>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</si>
  <si>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</si>
  <si>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</si>
  <si>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</si>
  <si>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</si>
  <si>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</si>
  <si>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</si>
  <si>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</si>
  <si>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</si>
  <si>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</si>
  <si>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</si>
  <si>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</si>
  <si>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</si>
  <si>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</si>
  <si>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</si>
  <si>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</si>
  <si>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</si>
  <si>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</si>
  <si>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</si>
  <si>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</si>
  <si>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</si>
  <si>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</si>
  <si>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</si>
  <si>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</si>
  <si>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</si>
  <si>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</si>
  <si>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</si>
  <si>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</si>
  <si>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</si>
  <si>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</si>
  <si>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</si>
  <si>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</si>
  <si>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</si>
  <si>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</si>
  <si>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</si>
  <si>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</si>
  <si>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</si>
  <si>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</si>
  <si>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</si>
  <si>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</si>
  <si>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</si>
  <si>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</si>
  <si>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</si>
  <si>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</si>
  <si>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</si>
  <si>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</si>
  <si>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</si>
  <si>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</si>
  <si>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</si>
  <si>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</si>
  <si>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</si>
  <si>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</si>
  <si>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</si>
  <si>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</si>
  <si>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</si>
  <si>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</si>
  <si>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</si>
  <si>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</si>
  <si>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</si>
  <si>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</si>
  <si>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</si>
  <si>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</si>
  <si>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</si>
  <si>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</si>
  <si>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</si>
  <si>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</si>
  <si>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</si>
  <si>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</si>
  <si>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</si>
  <si>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</si>
  <si>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</si>
  <si>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</si>
  <si>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</si>
  <si>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</si>
  <si>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</si>
  <si>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</si>
  <si>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</si>
  <si>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</si>
  <si>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</si>
  <si>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</si>
  <si>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</si>
  <si>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</si>
  <si>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</si>
  <si>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</si>
  <si>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</si>
  <si>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</si>
  <si>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</si>
  <si>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</si>
  <si>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</si>
  <si>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</si>
  <si>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</si>
  <si>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</si>
  <si>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</si>
  <si>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</si>
  <si>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</si>
  <si>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</si>
  <si>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</si>
  <si>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</si>
  <si>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</si>
  <si>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</si>
  <si>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</si>
  <si>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</si>
  <si>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</si>
  <si>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</si>
  <si>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</si>
  <si>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</si>
  <si>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</si>
  <si>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</si>
  <si>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</si>
  <si>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</si>
  <si>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</si>
  <si>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</si>
  <si>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</si>
  <si>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</si>
  <si>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</si>
  <si>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</si>
  <si>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</si>
  <si>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</si>
  <si>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</si>
  <si>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</si>
  <si>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</si>
  <si>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</si>
  <si>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</si>
  <si>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</si>
  <si>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</si>
  <si>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</si>
  <si>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</si>
  <si>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</si>
  <si>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</si>
  <si>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</si>
  <si>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</si>
  <si>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</si>
  <si>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</si>
  <si>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</si>
  <si>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</si>
  <si>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</si>
  <si>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</si>
  <si>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</si>
  <si>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</si>
  <si>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</si>
  <si>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</si>
  <si>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</si>
  <si>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</si>
  <si>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</si>
  <si>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</si>
  <si>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</si>
  <si>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</si>
  <si>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</si>
  <si>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</si>
  <si>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</si>
  <si>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</si>
  <si>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</si>
  <si>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</si>
  <si>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</si>
  <si>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</si>
  <si>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</si>
  <si>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</si>
  <si>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</si>
  <si>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</si>
  <si>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</si>
  <si>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</si>
  <si>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</si>
  <si>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</si>
  <si>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</si>
  <si>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</si>
  <si>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</si>
  <si>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</si>
  <si>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</si>
  <si>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</si>
  <si>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</si>
  <si>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</si>
  <si>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</si>
  <si>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</si>
  <si>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</si>
  <si>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</si>
  <si>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</si>
  <si>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</si>
  <si>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</si>
  <si>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</si>
  <si>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</si>
  <si>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</si>
  <si>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</si>
  <si>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</si>
  <si>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</si>
  <si>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</si>
  <si>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</si>
  <si>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</si>
  <si>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</si>
  <si>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</si>
  <si>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</si>
  <si>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</si>
  <si>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</si>
  <si>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</si>
  <si>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</si>
  <si>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</si>
  <si>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</si>
  <si>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</si>
  <si>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</si>
  <si>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</si>
  <si>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</si>
  <si>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</si>
  <si>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</si>
  <si>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</si>
  <si>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</si>
  <si>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</si>
  <si>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</si>
  <si>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</si>
  <si>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</si>
  <si>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</si>
  <si>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</si>
  <si>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</si>
  <si>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</si>
  <si>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</si>
  <si>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</si>
  <si>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</si>
  <si>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</si>
  <si>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</si>
  <si>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</si>
  <si>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</si>
  <si>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</si>
  <si>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</si>
  <si>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</si>
  <si>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</si>
  <si>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</si>
  <si>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</si>
  <si>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</si>
  <si>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</si>
  <si>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</si>
  <si>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</si>
  <si>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</si>
  <si>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</si>
  <si>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</si>
  <si>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</si>
  <si>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</si>
  <si>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</si>
  <si>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</si>
  <si>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</si>
  <si>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</si>
  <si>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</si>
  <si>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</si>
  <si>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</si>
  <si>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</si>
  <si>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</si>
  <si>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</si>
  <si>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</si>
  <si>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</si>
  <si>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</si>
  <si>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</si>
  <si>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</si>
  <si>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</si>
  <si>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</si>
  <si>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</si>
  <si>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</si>
  <si>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</si>
  <si>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</si>
  <si>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</si>
  <si>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</si>
  <si>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</si>
  <si>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</si>
  <si>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</si>
  <si>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</si>
  <si>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</si>
  <si>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</si>
  <si>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</si>
  <si>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</si>
  <si>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</si>
  <si>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</si>
  <si>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</si>
  <si>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</si>
  <si>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</si>
  <si>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</si>
  <si>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</si>
  <si>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</si>
  <si>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</si>
  <si>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</si>
  <si>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</si>
  <si>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</si>
  <si>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</si>
  <si>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</si>
  <si>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</si>
  <si>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</si>
  <si>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</si>
  <si>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</si>
  <si>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</si>
  <si>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</si>
  <si>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</si>
  <si>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</si>
  <si>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</si>
  <si>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</si>
  <si>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</si>
  <si>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</si>
  <si>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</si>
  <si>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</si>
  <si>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</si>
  <si>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</si>
  <si>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</si>
  <si>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</si>
  <si>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</si>
  <si>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</si>
  <si>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</si>
  <si>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</si>
  <si>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</si>
  <si>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</si>
  <si>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</si>
  <si>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</si>
  <si>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</si>
  <si>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</si>
  <si>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</si>
  <si>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</si>
  <si>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</si>
  <si>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</si>
  <si>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</si>
  <si>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</si>
  <si>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</si>
  <si>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</si>
  <si>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</si>
  <si>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</si>
  <si>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</si>
  <si>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</si>
  <si>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</si>
  <si>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</si>
  <si>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</si>
  <si>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</si>
  <si>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</si>
  <si>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</si>
  <si>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</si>
  <si>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</si>
  <si>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</si>
  <si>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</si>
  <si>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</si>
  <si>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</si>
  <si>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</si>
  <si>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</si>
  <si>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</si>
  <si>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</si>
  <si>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</si>
  <si>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</si>
  <si>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</si>
  <si>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</si>
  <si>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</si>
  <si>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</si>
  <si>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</si>
  <si>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</si>
  <si>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</si>
  <si>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</si>
  <si>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</si>
  <si>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</si>
  <si>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</si>
  <si>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</si>
  <si>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</si>
  <si>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</si>
  <si>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</si>
  <si>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</si>
  <si>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</si>
  <si>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</si>
  <si>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</si>
  <si>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</si>
  <si>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</si>
  <si>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</si>
  <si>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</si>
  <si>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</si>
  <si>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</si>
  <si>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</si>
  <si>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</si>
  <si>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</si>
  <si>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</si>
  <si>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</si>
  <si>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</si>
  <si>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</si>
  <si>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</si>
  <si>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</si>
  <si>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</si>
  <si>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</si>
  <si>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</si>
  <si>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</si>
  <si>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</si>
  <si>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</si>
  <si>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</si>
  <si>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</si>
  <si>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</si>
  <si>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</si>
  <si>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</si>
  <si>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</si>
  <si>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</si>
  <si>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</si>
  <si>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</si>
  <si>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</si>
  <si>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</si>
  <si>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</si>
  <si>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</si>
  <si>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</si>
  <si>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</si>
  <si>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</si>
  <si>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</si>
  <si>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</si>
  <si>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</si>
  <si>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</si>
  <si>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</si>
  <si>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</si>
  <si>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</si>
  <si>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</si>
  <si>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</si>
  <si>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</si>
  <si>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</si>
  <si>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</si>
  <si>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</si>
  <si>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</si>
  <si>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</si>
  <si>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</si>
  <si>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</si>
  <si>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</si>
  <si>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</si>
  <si>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</si>
  <si>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</si>
  <si>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</si>
  <si>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</si>
  <si>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</si>
  <si>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</si>
  <si>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</si>
  <si>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</si>
  <si>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</si>
  <si>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</si>
  <si>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</si>
  <si>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</si>
  <si>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</si>
  <si>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</si>
  <si>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</si>
  <si>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</si>
  <si>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</si>
  <si>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</si>
  <si>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</si>
  <si>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</si>
  <si>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</si>
  <si>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</si>
  <si>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</si>
  <si>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</si>
  <si>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</si>
  <si>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</si>
  <si>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</si>
  <si>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</si>
  <si>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</si>
  <si>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</si>
  <si>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</si>
  <si>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</si>
  <si>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</si>
  <si>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</si>
  <si>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</si>
  <si>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</si>
  <si>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</si>
  <si>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</si>
  <si>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</si>
  <si>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</si>
  <si>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</si>
  <si>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</si>
  <si>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</si>
  <si>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</si>
  <si>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</si>
  <si>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</si>
  <si>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</si>
  <si>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</si>
  <si>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</si>
  <si>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</si>
  <si>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</si>
  <si>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</si>
  <si>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</si>
  <si>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</si>
  <si>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</si>
  <si>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</si>
  <si>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</si>
  <si>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</si>
  <si>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</si>
  <si>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</si>
  <si>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</si>
  <si>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</si>
  <si>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</si>
  <si>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</si>
  <si>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</si>
  <si>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</si>
  <si>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</si>
  <si>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</si>
  <si>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</si>
  <si>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</si>
  <si>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</si>
  <si>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</si>
  <si>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</si>
  <si>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</si>
  <si>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</si>
  <si>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</si>
  <si>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</si>
  <si>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</si>
  <si>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</si>
  <si>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</si>
  <si>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</si>
  <si>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</si>
  <si>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</si>
  <si>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</si>
  <si>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</si>
  <si>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</si>
  <si>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</si>
  <si>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</si>
  <si>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</si>
  <si>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</si>
  <si>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</si>
  <si>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</si>
  <si>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</si>
  <si>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</si>
  <si>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</si>
  <si>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</si>
  <si>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</si>
  <si>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</si>
  <si>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</si>
  <si>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</si>
  <si>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</si>
  <si>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</si>
  <si>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</si>
  <si>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</si>
  <si>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</si>
  <si>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</si>
  <si>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</si>
  <si>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</si>
  <si>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</si>
  <si>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</si>
  <si>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</si>
  <si>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</si>
  <si>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</si>
  <si>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</si>
  <si>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</si>
  <si>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</si>
  <si>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</si>
  <si>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</si>
  <si>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</si>
  <si>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</si>
  <si>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</si>
  <si>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</si>
  <si>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</si>
  <si>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</si>
  <si>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</si>
  <si>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</si>
  <si>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</si>
  <si>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</si>
  <si>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</si>
  <si>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</si>
  <si>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</si>
  <si>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</si>
  <si>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</si>
  <si>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</si>
  <si>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</si>
  <si>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</si>
  <si>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</si>
  <si>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</si>
  <si>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</si>
  <si>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</si>
  <si>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</si>
  <si>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</si>
  <si>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</si>
  <si>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</si>
  <si>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</si>
  <si>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</si>
  <si>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</si>
  <si>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</si>
  <si>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</si>
  <si>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</si>
  <si>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</si>
  <si>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</si>
  <si>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</si>
  <si>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</si>
  <si>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</si>
  <si>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</si>
  <si>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</si>
  <si>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</si>
  <si>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</si>
  <si>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</si>
  <si>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</si>
  <si>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</si>
  <si>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</si>
  <si>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</si>
  <si>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</si>
  <si>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</si>
  <si>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</si>
  <si>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</si>
  <si>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</si>
  <si>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</si>
  <si>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</si>
  <si>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</si>
  <si>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</si>
  <si>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</si>
  <si>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</si>
  <si>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</si>
  <si>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</si>
  <si>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</si>
  <si>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</si>
  <si>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</si>
  <si>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</si>
  <si>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</si>
  <si>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</si>
  <si>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</si>
  <si>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</si>
  <si>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</si>
  <si>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</si>
  <si>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</si>
  <si>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</si>
  <si>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</si>
  <si>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</si>
  <si>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</si>
  <si>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</si>
  <si>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</si>
  <si>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</si>
  <si>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</si>
  <si>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</si>
  <si>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</si>
  <si>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</si>
  <si>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</si>
  <si>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</si>
  <si>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</si>
  <si>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</si>
  <si>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</si>
  <si>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</si>
  <si>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</si>
  <si>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</si>
  <si>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</si>
  <si>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</si>
  <si>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</si>
  <si>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</si>
  <si>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</si>
  <si>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</si>
  <si>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</si>
  <si>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</si>
  <si>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</si>
  <si>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</si>
  <si>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</si>
  <si>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</si>
  <si>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</si>
  <si>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</si>
  <si>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</si>
  <si>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</si>
  <si>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</si>
  <si>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</si>
  <si>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</si>
  <si>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</si>
  <si>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</si>
  <si>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</si>
  <si>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</si>
  <si>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</si>
  <si>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</si>
  <si>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</si>
  <si>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</si>
  <si>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</si>
  <si>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</si>
  <si>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</si>
  <si>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</si>
  <si>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</si>
  <si>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</si>
  <si>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</si>
  <si>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</si>
  <si>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</si>
  <si>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</si>
  <si>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</si>
  <si>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</si>
  <si>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</si>
  <si>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</si>
  <si>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</si>
  <si>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</si>
  <si>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</si>
  <si>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</si>
  <si>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</si>
  <si>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</si>
  <si>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</si>
  <si>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</si>
  <si>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</si>
  <si>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</si>
  <si>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</si>
  <si>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</si>
  <si>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</si>
  <si>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</si>
  <si>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</si>
  <si>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</si>
  <si>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</si>
  <si>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</si>
  <si>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</si>
  <si>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</si>
  <si>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</si>
  <si>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</si>
  <si>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</si>
  <si>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</si>
  <si>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</si>
  <si>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</si>
  <si>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</si>
  <si>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</si>
  <si>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</si>
  <si>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</si>
  <si>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</si>
  <si>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</si>
  <si>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</si>
  <si>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</si>
  <si>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</si>
  <si>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</si>
  <si>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</si>
  <si>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</si>
  <si>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</si>
  <si>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</si>
  <si>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</si>
  <si>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</si>
  <si>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</si>
  <si>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</si>
  <si>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</si>
  <si>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</si>
  <si>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</si>
  <si>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</si>
  <si>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</si>
  <si>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</si>
  <si>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</si>
  <si>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</si>
  <si>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</si>
  <si>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</si>
  <si>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</si>
  <si>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</si>
  <si>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</si>
  <si>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</si>
  <si>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</si>
  <si>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</si>
  <si>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</si>
  <si>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</si>
  <si>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</si>
  <si>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</si>
  <si>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</si>
  <si>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</si>
  <si>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</si>
  <si>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</si>
  <si>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</si>
  <si>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</si>
  <si>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</si>
  <si>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</si>
  <si>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</si>
  <si>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</si>
  <si>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</si>
  <si>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</si>
  <si>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</si>
  <si>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</si>
  <si>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</si>
  <si>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</si>
  <si>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</si>
  <si>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</si>
  <si>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</si>
  <si>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</si>
  <si>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</si>
  <si>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</si>
  <si>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</si>
  <si>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</si>
  <si>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</si>
  <si>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</si>
  <si>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</si>
  <si>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</si>
  <si>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</si>
  <si>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</si>
  <si>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</si>
  <si>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</si>
  <si>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</si>
  <si>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</si>
  <si>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</si>
  <si>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</si>
  <si>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</si>
  <si>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</si>
  <si>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</si>
  <si>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</si>
  <si>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</si>
  <si>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</si>
  <si>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</si>
  <si>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</si>
  <si>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</si>
  <si>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</si>
  <si>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</si>
  <si>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</si>
  <si>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</si>
  <si>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</si>
  <si>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</si>
  <si>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</si>
  <si>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</si>
  <si>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</si>
  <si>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</si>
  <si>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</si>
  <si>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</si>
  <si>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</si>
  <si>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</si>
  <si>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</si>
  <si>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</si>
  <si>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</si>
  <si>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</si>
  <si>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</si>
  <si>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</si>
  <si>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</si>
  <si>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</si>
  <si>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</si>
  <si>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</si>
  <si>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</si>
  <si>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</si>
  <si>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</si>
  <si>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</si>
  <si>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</si>
  <si>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</si>
  <si>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</si>
  <si>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</si>
  <si>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</si>
  <si>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</si>
  <si>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</si>
  <si>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</si>
  <si>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</si>
  <si>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</si>
  <si>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</si>
  <si>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</si>
  <si>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</si>
  <si>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</si>
  <si>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</si>
  <si>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</si>
  <si>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</si>
  <si>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</si>
  <si>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</si>
  <si>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</si>
  <si>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</si>
  <si>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</si>
  <si>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</si>
  <si>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</si>
  <si>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</si>
  <si>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</si>
  <si>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</si>
  <si>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</si>
  <si>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</si>
  <si>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</si>
  <si>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</si>
  <si>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</si>
  <si>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</si>
  <si>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</si>
  <si>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</si>
  <si>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</si>
  <si>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</si>
  <si>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</si>
  <si>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</si>
  <si>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</si>
  <si>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</si>
  <si>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</si>
  <si>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</si>
  <si>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</si>
  <si>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</si>
  <si>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</si>
  <si>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</si>
  <si>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</si>
  <si>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</si>
  <si>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</si>
  <si>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</si>
  <si>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</si>
  <si>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</si>
  <si>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</si>
  <si>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</si>
  <si>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</si>
  <si>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</si>
  <si>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</si>
  <si>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</si>
  <si>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</si>
  <si>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</si>
  <si>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</si>
  <si>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</si>
  <si>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</si>
  <si>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</si>
  <si>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</si>
  <si>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</si>
  <si>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</si>
  <si>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</si>
  <si>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</si>
  <si>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</si>
  <si>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</si>
  <si>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</si>
  <si>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</si>
  <si>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</si>
  <si>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</si>
  <si>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</si>
  <si>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</si>
  <si>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</si>
  <si>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</si>
  <si>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</si>
  <si>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</si>
  <si>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</si>
  <si>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</si>
  <si>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</si>
  <si>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</si>
  <si>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</si>
  <si>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</si>
  <si>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</si>
  <si>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</si>
  <si>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</si>
  <si>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</si>
  <si>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</si>
  <si>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</si>
  <si>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</si>
  <si>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</si>
  <si>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</si>
  <si>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</si>
  <si>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</si>
  <si>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</si>
  <si>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</si>
  <si>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</si>
  <si>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</si>
  <si>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</si>
  <si>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</si>
  <si>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</si>
  <si>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</si>
  <si>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</si>
  <si>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</si>
  <si>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</si>
  <si>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</si>
  <si>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</si>
  <si>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</si>
  <si>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</si>
  <si>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</si>
  <si>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</si>
  <si>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</si>
  <si>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</si>
  <si>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</si>
  <si>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</si>
  <si>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</si>
  <si>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</si>
  <si>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</si>
  <si>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</si>
  <si>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</si>
  <si>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</si>
  <si>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</si>
  <si>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</si>
  <si>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</si>
  <si>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</si>
  <si>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</si>
  <si>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</si>
  <si>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</si>
  <si>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</si>
  <si>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</si>
  <si>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</si>
  <si>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</si>
  <si>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</si>
  <si>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</si>
  <si>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</si>
  <si>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</si>
  <si>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</si>
  <si>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</si>
  <si>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</si>
  <si>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</si>
  <si>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</si>
  <si>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</si>
  <si>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</si>
  <si>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</si>
  <si>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</si>
  <si>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</si>
  <si>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</si>
  <si>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</si>
  <si>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</si>
  <si>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</si>
  <si>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</si>
  <si>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</si>
  <si>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</si>
  <si>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</si>
  <si>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</si>
  <si>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</si>
  <si>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</si>
  <si>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</si>
  <si>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</si>
  <si>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</si>
  <si>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</si>
  <si>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</si>
  <si>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</si>
  <si>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</si>
  <si>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</si>
  <si>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</si>
  <si>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</si>
  <si>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</si>
  <si>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</si>
  <si>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</si>
  <si>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</si>
  <si>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</si>
  <si>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</si>
  <si>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</si>
  <si>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</si>
  <si>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</si>
  <si>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</si>
  <si>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</si>
  <si>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</si>
  <si>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</si>
  <si>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</si>
  <si>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</si>
  <si>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</si>
  <si>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</si>
  <si>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</si>
  <si>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</si>
  <si>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</si>
  <si>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</si>
  <si>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</si>
  <si>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</si>
  <si>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</si>
  <si>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</si>
  <si>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</si>
  <si>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</si>
  <si>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</si>
  <si>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</si>
  <si>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</si>
  <si>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</si>
  <si>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</si>
  <si>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</si>
  <si>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</si>
  <si>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</si>
  <si>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</si>
  <si>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</si>
  <si>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</si>
  <si>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</si>
  <si>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</si>
  <si>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</si>
  <si>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</si>
  <si>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</si>
  <si>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</si>
  <si>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</si>
  <si>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</si>
  <si>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</si>
  <si>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</si>
  <si>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</si>
  <si>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</si>
  <si>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</si>
  <si>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</si>
  <si>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</si>
  <si>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</si>
  <si>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</si>
  <si>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</si>
  <si>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</si>
  <si>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</si>
  <si>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</si>
  <si>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</si>
  <si>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</si>
  <si>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</si>
  <si>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</si>
  <si>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</si>
  <si>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</si>
  <si>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</si>
  <si>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</si>
  <si>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</si>
  <si>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</si>
  <si>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</si>
  <si>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</si>
  <si>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</si>
  <si>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</si>
  <si>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</si>
  <si>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</si>
  <si>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</si>
  <si>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</si>
  <si>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</si>
  <si>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</si>
  <si>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</si>
  <si>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</si>
  <si>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</si>
  <si>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</si>
  <si>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</si>
  <si>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</si>
  <si>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</si>
  <si>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</si>
  <si>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</si>
  <si>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</si>
  <si>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</si>
  <si>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</si>
  <si>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</si>
  <si>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</si>
  <si>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</si>
  <si>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</si>
  <si>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</si>
  <si>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</si>
  <si>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</si>
  <si>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</si>
  <si>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</si>
  <si>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</si>
  <si>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</si>
  <si>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</si>
  <si>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</si>
  <si>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</si>
  <si>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</si>
  <si>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</si>
  <si>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</si>
  <si>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</si>
  <si>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</si>
  <si>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</si>
  <si>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</si>
  <si>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</si>
  <si>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</si>
  <si>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</si>
  <si>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</si>
  <si>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</si>
  <si>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</si>
  <si>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</si>
  <si>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</si>
  <si>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</si>
  <si>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</si>
  <si>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</si>
  <si>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</si>
  <si>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</si>
  <si>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</si>
  <si>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</si>
  <si>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</si>
  <si>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</si>
  <si>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</si>
  <si>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</si>
  <si>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</si>
  <si>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</si>
  <si>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</si>
  <si>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</si>
  <si>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</si>
  <si>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</si>
  <si>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</si>
  <si>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</si>
  <si>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</si>
  <si>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</si>
  <si>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</si>
  <si>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</si>
  <si>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</si>
  <si>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</si>
  <si>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</si>
  <si>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</si>
  <si>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</si>
  <si>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</si>
  <si>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</si>
  <si>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</si>
  <si>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</si>
  <si>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</si>
  <si>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</si>
  <si>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</si>
  <si>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</si>
  <si>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</si>
  <si>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</si>
  <si>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</si>
  <si>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</si>
  <si>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</si>
  <si>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</si>
  <si>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</si>
  <si>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</si>
  <si>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</si>
  <si>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</si>
  <si>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</si>
  <si>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</si>
  <si>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</si>
  <si>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</si>
  <si>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</si>
  <si>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</si>
  <si>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</si>
  <si>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</si>
  <si>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</si>
  <si>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</si>
  <si>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</si>
  <si>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</si>
  <si>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</si>
  <si>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</si>
  <si>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</si>
  <si>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</si>
  <si>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</si>
  <si>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</si>
  <si>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</si>
  <si>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</si>
  <si>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</si>
  <si>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</si>
  <si>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</si>
  <si>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</si>
  <si>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</si>
  <si>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</si>
  <si>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</si>
  <si>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</si>
  <si>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</si>
  <si>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</si>
  <si>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</si>
  <si>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</si>
  <si>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</si>
  <si>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</si>
  <si>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</si>
  <si>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</si>
  <si>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</si>
  <si>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</si>
  <si>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</si>
  <si>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</si>
  <si>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</si>
  <si>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</si>
  <si>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</si>
  <si>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</si>
  <si>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</si>
  <si>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</si>
  <si>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</si>
  <si>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</si>
  <si>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</si>
  <si>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</si>
  <si>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</si>
  <si>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</si>
  <si>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</si>
  <si>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</si>
  <si>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</si>
  <si>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</si>
  <si>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</si>
  <si>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</si>
  <si>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</si>
  <si>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</si>
  <si>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</si>
  <si>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</si>
  <si>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</si>
  <si>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</si>
  <si>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</si>
  <si>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</si>
  <si>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</si>
  <si>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</si>
  <si>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</si>
  <si>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</si>
  <si>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</si>
  <si>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</si>
  <si>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</si>
  <si>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</si>
  <si>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</si>
  <si>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</si>
  <si>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</si>
  <si>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</si>
  <si>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</si>
  <si>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</si>
  <si>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</si>
  <si>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</si>
  <si>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</si>
  <si>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</si>
  <si>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</si>
  <si>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</si>
  <si>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</si>
  <si>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</si>
  <si>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</si>
  <si>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</si>
  <si>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</si>
  <si>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</si>
  <si>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</si>
  <si>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</si>
  <si>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</si>
  <si>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</si>
  <si>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</si>
  <si>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</si>
  <si>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</si>
  <si>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</si>
  <si>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</si>
  <si>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</si>
  <si>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</si>
  <si>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</si>
  <si>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</si>
  <si>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</si>
  <si>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</si>
  <si>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</si>
  <si>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</si>
  <si>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</si>
  <si>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</si>
  <si>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</si>
  <si>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</si>
  <si>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</si>
  <si>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</si>
  <si>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</si>
  <si>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</si>
  <si>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</si>
  <si>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</si>
  <si>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</si>
  <si>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</si>
  <si>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</si>
  <si>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</si>
  <si>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</si>
  <si>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</si>
  <si>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</si>
  <si>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</si>
  <si>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</si>
  <si>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</si>
  <si>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</si>
  <si>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</si>
  <si>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</si>
  <si>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</si>
  <si>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</si>
  <si>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</si>
  <si>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</si>
  <si>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</si>
  <si>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</si>
  <si>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</si>
  <si>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</si>
  <si>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</si>
  <si>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</si>
  <si>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</si>
  <si>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</si>
  <si>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</si>
  <si>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</si>
  <si>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</si>
  <si>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</si>
  <si>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</si>
  <si>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</si>
  <si>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</si>
  <si>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</si>
  <si>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</si>
  <si>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</si>
  <si>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</si>
  <si>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</si>
  <si>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</si>
  <si>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</si>
  <si>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</si>
  <si>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</si>
  <si>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</si>
  <si>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</si>
  <si>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</si>
  <si>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</si>
  <si>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</si>
  <si>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</si>
  <si>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</si>
  <si>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</si>
  <si>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</si>
  <si>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</si>
  <si>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</si>
  <si>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</si>
  <si>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</si>
  <si>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</si>
  <si>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</si>
  <si>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</si>
  <si>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</si>
  <si>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</si>
  <si>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</si>
  <si>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</si>
  <si>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</si>
  <si>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</si>
  <si>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</si>
  <si>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</si>
  <si>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</si>
  <si>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</si>
  <si>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</si>
  <si>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</si>
  <si>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</si>
  <si>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</si>
  <si>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</si>
  <si>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</si>
  <si>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</si>
  <si>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</si>
  <si>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</si>
  <si>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</si>
  <si>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</si>
  <si>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</si>
  <si>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</si>
  <si>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</si>
  <si>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</si>
  <si>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</si>
  <si>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</si>
  <si>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</si>
  <si>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</si>
  <si>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</si>
  <si>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</si>
  <si>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</si>
  <si>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</si>
  <si>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</si>
  <si>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</si>
  <si>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</si>
  <si>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</si>
  <si>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</si>
  <si>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</si>
  <si>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</si>
  <si>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</si>
  <si>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</si>
  <si>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</si>
  <si>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</si>
  <si>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</si>
  <si>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</si>
  <si>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</si>
  <si>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</si>
  <si>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</si>
  <si>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</si>
  <si>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</si>
  <si>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</si>
  <si>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</si>
  <si>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</si>
  <si>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</si>
  <si>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</si>
  <si>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</si>
  <si>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</si>
  <si>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</si>
  <si>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</si>
  <si>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</si>
  <si>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</si>
  <si>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</si>
  <si>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</si>
  <si>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</si>
  <si>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</si>
  <si>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</si>
  <si>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</si>
  <si>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</si>
  <si>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</si>
  <si>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</si>
  <si>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</si>
  <si>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</si>
  <si>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</si>
  <si>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</si>
  <si>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</si>
  <si>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</si>
  <si>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</si>
  <si>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</si>
  <si>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</si>
  <si>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</si>
  <si>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</si>
  <si>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</si>
  <si>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</si>
  <si>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</si>
  <si>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</si>
  <si>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</si>
  <si>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</si>
  <si>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</si>
  <si>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</si>
  <si>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</si>
  <si>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</si>
  <si>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</si>
  <si>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</si>
  <si>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</si>
  <si>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</si>
  <si>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</si>
  <si>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</si>
  <si>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</si>
  <si>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</si>
  <si>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</si>
  <si>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</si>
  <si>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</si>
  <si>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</si>
  <si>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</si>
  <si>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</si>
  <si>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</si>
  <si>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</si>
  <si>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</si>
  <si>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</si>
  <si>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</si>
  <si>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</si>
  <si>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</si>
  <si>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</si>
  <si>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</si>
  <si>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</si>
  <si>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</si>
  <si>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</si>
  <si>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</si>
  <si>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</si>
  <si>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</si>
  <si>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</si>
  <si>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</si>
  <si>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</si>
  <si>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</si>
  <si>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</si>
  <si>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</si>
  <si>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</si>
  <si>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</si>
  <si>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</si>
  <si>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</si>
  <si>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</si>
  <si>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</si>
  <si>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</si>
  <si>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</si>
  <si>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</si>
  <si>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</si>
  <si>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</si>
  <si>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</si>
  <si>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</si>
  <si>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</si>
  <si>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</si>
  <si>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</si>
  <si>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</si>
  <si>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</si>
  <si>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</si>
  <si>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</si>
  <si>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</si>
  <si>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</si>
  <si>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</si>
  <si>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</si>
  <si>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</si>
  <si>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</si>
  <si>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</si>
  <si>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</si>
  <si>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</si>
  <si>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</si>
  <si>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</si>
  <si>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</si>
  <si>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</si>
  <si>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</si>
  <si>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</si>
  <si>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</si>
  <si>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</si>
  <si>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</si>
  <si>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</si>
  <si>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</si>
  <si>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</si>
  <si>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</si>
  <si>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</si>
  <si>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</si>
  <si>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</si>
  <si>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</si>
  <si>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</si>
  <si>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</si>
  <si>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</si>
  <si>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</si>
  <si>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</si>
  <si>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</si>
  <si>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</si>
  <si>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</si>
  <si>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</si>
  <si>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</si>
  <si>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</si>
  <si>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</si>
  <si>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</si>
  <si>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</si>
  <si>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</si>
  <si>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</si>
  <si>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</si>
  <si>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</si>
  <si>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</si>
  <si>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</si>
  <si>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</si>
  <si>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</si>
  <si>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</si>
  <si>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</si>
  <si>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</si>
  <si>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</si>
  <si>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</si>
  <si>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</si>
  <si>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</si>
  <si>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</si>
  <si>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</si>
  <si>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</si>
  <si>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</si>
  <si>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</si>
  <si>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</si>
  <si>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</si>
  <si>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</si>
  <si>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</si>
  <si>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</si>
  <si>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</si>
  <si>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</si>
  <si>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</si>
  <si>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</si>
  <si>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</si>
  <si>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</si>
  <si>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</si>
  <si>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</si>
  <si>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</si>
  <si>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</si>
  <si>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</si>
  <si>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</si>
  <si>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</si>
  <si>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</si>
  <si>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</si>
  <si>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</si>
  <si>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</si>
  <si>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</si>
  <si>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</si>
  <si>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</si>
  <si>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</si>
  <si>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</si>
  <si>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</si>
  <si>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</si>
  <si>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</si>
  <si>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</si>
  <si>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</si>
  <si>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</si>
  <si>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</si>
  <si>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</si>
  <si>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</si>
  <si>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</si>
  <si>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</si>
  <si>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</si>
  <si>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</si>
  <si>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</si>
  <si>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</si>
  <si>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</si>
  <si>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</si>
  <si>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</si>
  <si>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</si>
  <si>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</si>
  <si>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</si>
  <si>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</si>
  <si>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</si>
  <si>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</si>
  <si>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</si>
  <si>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</si>
  <si>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</si>
  <si>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</si>
  <si>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</si>
  <si>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</si>
  <si>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</si>
  <si>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</si>
  <si>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</si>
  <si>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</si>
  <si>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</si>
  <si>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</si>
  <si>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</si>
  <si>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</si>
  <si>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</si>
  <si>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</si>
  <si>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</si>
  <si>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</si>
  <si>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</si>
  <si>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</si>
  <si>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</si>
  <si>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</si>
  <si>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</si>
  <si>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</si>
  <si>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</si>
  <si>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</si>
  <si>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</si>
  <si>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</si>
  <si>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</si>
  <si>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</si>
  <si>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</si>
  <si>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</si>
  <si>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</si>
  <si>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</si>
  <si>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</si>
  <si>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</si>
  <si>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</si>
  <si>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</si>
  <si>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</si>
  <si>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</si>
  <si>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</si>
  <si>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</si>
  <si>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</si>
  <si>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</si>
  <si>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</si>
  <si>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</si>
  <si>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</si>
  <si>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</si>
  <si>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</si>
  <si>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</si>
  <si>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</si>
  <si>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</si>
  <si>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</si>
  <si>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</si>
  <si>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</si>
  <si>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</si>
  <si>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</si>
  <si>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</si>
  <si>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</si>
  <si>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</si>
  <si>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</si>
  <si>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</si>
  <si>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</si>
  <si>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</si>
  <si>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</si>
  <si>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</si>
  <si>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</si>
  <si>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</si>
  <si>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</si>
  <si>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</si>
  <si>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</si>
  <si>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</si>
  <si>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</si>
  <si>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</si>
  <si>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</si>
  <si>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</si>
  <si>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</si>
  <si>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</si>
  <si>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</si>
  <si>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</si>
  <si>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</si>
  <si>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</si>
  <si>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</si>
  <si>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</si>
  <si>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</si>
  <si>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</si>
  <si>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</si>
  <si>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</si>
  <si>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</si>
  <si>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</si>
  <si>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</si>
  <si>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</si>
  <si>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</si>
  <si>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</si>
  <si>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</si>
  <si>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</si>
  <si>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</si>
  <si>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</si>
  <si>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</si>
  <si>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</si>
  <si>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</si>
  <si>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</si>
  <si>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</si>
  <si>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</si>
  <si>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</si>
  <si>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</si>
  <si>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</si>
  <si>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</si>
  <si>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</si>
  <si>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</si>
  <si>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</si>
  <si>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</si>
  <si>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</si>
  <si>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</si>
  <si>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</si>
  <si>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</si>
  <si>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</si>
  <si>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</si>
  <si>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</si>
  <si>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</si>
  <si>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</si>
  <si>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</si>
  <si>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</si>
  <si>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</si>
  <si>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</si>
  <si>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</si>
  <si>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</si>
  <si>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</si>
  <si>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</si>
  <si>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</si>
  <si>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</si>
  <si>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</si>
  <si>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</si>
  <si>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</si>
  <si>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</si>
  <si>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</si>
  <si>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</si>
  <si>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</si>
  <si>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</si>
  <si>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</si>
  <si>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</si>
  <si>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</si>
  <si>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</si>
  <si>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</si>
  <si>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</si>
  <si>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</si>
  <si>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</si>
  <si>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</si>
  <si>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</si>
  <si>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</si>
  <si>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</si>
  <si>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</si>
  <si>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</si>
  <si>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</si>
  <si>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</si>
  <si>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</si>
  <si>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</si>
  <si>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</si>
  <si>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</si>
  <si>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</si>
  <si>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</si>
  <si>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</si>
  <si>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</si>
  <si>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</si>
  <si>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</si>
  <si>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</si>
  <si>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</si>
  <si>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</si>
  <si>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</si>
  <si>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</si>
  <si>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</si>
  <si>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</si>
  <si>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</si>
  <si>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</si>
  <si>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</si>
  <si>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</si>
  <si>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</si>
  <si>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</si>
  <si>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</si>
  <si>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</si>
  <si>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</si>
  <si>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</si>
  <si>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</si>
  <si>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</si>
  <si>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</si>
  <si>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</si>
  <si>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</si>
  <si>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</si>
  <si>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</si>
  <si>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</si>
  <si>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</si>
  <si>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</si>
  <si>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</si>
  <si>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</si>
  <si>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</si>
  <si>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</si>
  <si>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</si>
  <si>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</si>
  <si>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</si>
  <si>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</si>
  <si>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</si>
  <si>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</si>
  <si>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</si>
  <si>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</si>
  <si>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</si>
  <si>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</si>
  <si>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</si>
  <si>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</si>
  <si>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</si>
  <si>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</si>
  <si>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</si>
  <si>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</si>
  <si>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</si>
  <si>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</si>
  <si>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</si>
  <si>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</si>
  <si>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</si>
  <si>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</si>
  <si>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</si>
  <si>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</si>
  <si>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</si>
  <si>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</si>
  <si>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</si>
  <si>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</si>
  <si>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</si>
  <si>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</si>
  <si>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</si>
  <si>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</si>
  <si>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</si>
  <si>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</si>
  <si>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</si>
  <si>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</si>
  <si>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</si>
  <si>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</si>
  <si>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</si>
  <si>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</si>
  <si>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</si>
  <si>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</si>
  <si>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</si>
  <si>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</si>
  <si>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</si>
  <si>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</si>
  <si>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</si>
  <si>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</si>
  <si>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</si>
  <si>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</si>
  <si>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</si>
  <si>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</si>
  <si>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</si>
  <si>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</si>
  <si>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</si>
  <si>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</si>
  <si>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</si>
  <si>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</si>
  <si>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</si>
  <si>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</si>
  <si>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</si>
  <si>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</si>
  <si>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</si>
  <si>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</si>
  <si>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</si>
  <si>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</si>
  <si>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</si>
  <si>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</si>
  <si>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</si>
  <si>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</si>
  <si>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</si>
  <si>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</si>
  <si>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</si>
  <si>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</si>
  <si>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</si>
  <si>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</si>
  <si>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</si>
  <si>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</si>
  <si>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</si>
  <si>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</si>
  <si>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</si>
  <si>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</si>
  <si>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</si>
  <si>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</si>
  <si>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</si>
  <si>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</si>
  <si>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</si>
  <si>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</si>
  <si>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</si>
  <si>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</si>
  <si>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</si>
  <si>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</si>
  <si>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</si>
  <si>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</si>
  <si>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</si>
  <si>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</si>
  <si>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</si>
  <si>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</si>
  <si>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</si>
  <si>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</si>
  <si>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</si>
  <si>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</si>
  <si>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</si>
  <si>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</si>
  <si>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</si>
  <si>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</si>
  <si>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</si>
  <si>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</si>
  <si>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</si>
  <si>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</si>
  <si>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</si>
  <si>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</si>
  <si>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</si>
  <si>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</si>
  <si>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</si>
  <si>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</si>
  <si>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</si>
  <si>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</si>
  <si>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</si>
  <si>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</si>
  <si>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</si>
  <si>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</si>
  <si>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</si>
  <si>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</si>
  <si>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</si>
  <si>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</si>
  <si>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</si>
  <si>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</si>
  <si>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</si>
  <si>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</si>
  <si>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</si>
  <si>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</si>
  <si>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</si>
  <si>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</si>
  <si>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</si>
  <si>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</si>
  <si>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</si>
  <si>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</si>
  <si>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</si>
  <si>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</si>
  <si>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</si>
  <si>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</si>
  <si>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</si>
  <si>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</si>
  <si>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</si>
  <si>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</si>
  <si>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</si>
  <si>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</si>
  <si>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</si>
  <si>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</si>
  <si>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</si>
  <si>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</si>
  <si>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</si>
  <si>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</si>
  <si>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</si>
  <si>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</si>
  <si>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</si>
  <si>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</si>
  <si>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</si>
  <si>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</si>
  <si>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</si>
  <si>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</si>
  <si>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</si>
  <si>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</si>
  <si>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</si>
  <si>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</si>
  <si>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</si>
  <si>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</si>
  <si>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</si>
  <si>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</si>
  <si>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</si>
  <si>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</si>
  <si>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</si>
  <si>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</si>
  <si>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</si>
  <si>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</si>
  <si>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</si>
  <si>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</si>
  <si>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</si>
  <si>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</si>
  <si>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</si>
  <si>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</si>
  <si>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</si>
  <si>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</si>
  <si>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</si>
  <si>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</si>
  <si>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</si>
  <si>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</si>
  <si>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</si>
  <si>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</si>
  <si>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</si>
  <si>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</si>
  <si>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</si>
  <si>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</si>
  <si>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</si>
  <si>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</si>
  <si>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</si>
  <si>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</si>
  <si>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</si>
  <si>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</si>
  <si>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</si>
  <si>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</si>
  <si>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</si>
  <si>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</si>
  <si>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</si>
  <si>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</si>
  <si>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</si>
  <si>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</si>
  <si>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</si>
  <si>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</si>
  <si>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</si>
  <si>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</si>
  <si>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</si>
  <si>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</si>
  <si>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</si>
  <si>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</si>
  <si>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</si>
  <si>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</si>
  <si>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</si>
  <si>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</si>
  <si>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</si>
  <si>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</si>
  <si>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</si>
  <si>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</si>
  <si>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</si>
  <si>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</si>
  <si>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</si>
  <si>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</si>
  <si>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</si>
  <si>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</si>
  <si>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</si>
  <si>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</si>
  <si>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</si>
  <si>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</si>
  <si>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</si>
  <si>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</si>
  <si>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</si>
  <si>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</si>
  <si>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</si>
  <si>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</si>
  <si>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</si>
  <si>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</si>
  <si>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</si>
  <si>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</si>
  <si>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</si>
  <si>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</si>
  <si>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</si>
  <si>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</si>
  <si>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</si>
  <si>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</si>
  <si>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</si>
  <si>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</si>
  <si>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</si>
  <si>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</si>
  <si>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</si>
  <si>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</si>
  <si>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</si>
  <si>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</si>
  <si>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</si>
  <si>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</si>
  <si>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</si>
  <si>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</si>
  <si>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</si>
  <si>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</si>
  <si>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</si>
  <si>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</si>
  <si>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</si>
  <si>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</si>
  <si>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</si>
  <si>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</si>
  <si>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</si>
  <si>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</si>
  <si>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</si>
  <si>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</si>
  <si>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</si>
  <si>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</si>
  <si>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</si>
  <si>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</si>
  <si>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</si>
  <si>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</si>
  <si>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</si>
  <si>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</si>
  <si>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</si>
  <si>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</si>
  <si>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</si>
  <si>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</si>
  <si>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</si>
  <si>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</si>
  <si>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</si>
  <si>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</si>
  <si>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</si>
  <si>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</si>
  <si>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</si>
  <si>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</si>
  <si>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</si>
  <si>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</si>
  <si>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</si>
  <si>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</si>
  <si>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</si>
  <si>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</si>
  <si>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</si>
  <si>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</si>
  <si>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</si>
  <si>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</si>
  <si>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</si>
  <si>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</si>
  <si>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</si>
  <si>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</si>
  <si>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</si>
  <si>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</si>
  <si>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</si>
  <si>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</si>
  <si>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</si>
  <si>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</si>
  <si>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</si>
  <si>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</si>
  <si>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</si>
  <si>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</si>
  <si>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</si>
  <si>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</si>
  <si>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</si>
  <si>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</si>
  <si>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</si>
  <si>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</si>
  <si>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</si>
  <si>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</si>
  <si>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</si>
  <si>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</si>
  <si>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</si>
  <si>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</si>
  <si>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</si>
  <si>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</si>
  <si>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</si>
  <si>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</si>
  <si>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</si>
  <si>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</si>
  <si>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</si>
  <si>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</si>
  <si>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</si>
  <si>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</si>
  <si>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</si>
  <si>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</si>
  <si>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</si>
  <si>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</si>
  <si>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</si>
  <si>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</si>
  <si>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</si>
  <si>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</si>
  <si>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</si>
  <si>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</si>
  <si>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</si>
  <si>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</si>
  <si>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</si>
  <si>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</si>
  <si>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</si>
  <si>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</si>
  <si>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</si>
  <si>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</si>
  <si>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</si>
  <si>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</si>
  <si>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</si>
  <si>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</si>
  <si>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</si>
  <si>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</si>
  <si>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</si>
  <si>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</si>
  <si>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</si>
  <si>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</si>
  <si>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</si>
  <si>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</si>
  <si>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</si>
  <si>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</si>
  <si>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</si>
  <si>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</si>
  <si>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</si>
  <si>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</si>
  <si>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</si>
  <si>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</si>
  <si>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</si>
  <si>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</si>
  <si>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</si>
  <si>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</si>
  <si>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</si>
  <si>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</si>
  <si>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</si>
  <si>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</si>
  <si>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</si>
  <si>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</si>
  <si>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</si>
  <si>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</si>
  <si>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</si>
  <si>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</si>
  <si>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</si>
  <si>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</si>
  <si>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</si>
  <si>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</si>
  <si>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</si>
  <si>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</si>
  <si>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</si>
  <si>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</si>
  <si>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</si>
  <si>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</si>
  <si>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</si>
  <si>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</si>
  <si>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</si>
  <si>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</si>
  <si>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</si>
  <si>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</si>
  <si>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</si>
  <si>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</si>
  <si>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</si>
  <si>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</si>
  <si>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</si>
  <si>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</si>
  <si>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</si>
  <si>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</si>
  <si>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</si>
  <si>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</si>
  <si>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</si>
  <si>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</si>
  <si>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</si>
  <si>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</si>
  <si>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</si>
  <si>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</si>
  <si>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</si>
  <si>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</si>
  <si>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</si>
  <si>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</si>
  <si>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</si>
  <si>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</si>
  <si>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</si>
  <si>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</si>
  <si>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</si>
  <si>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</si>
  <si>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</si>
  <si>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</si>
  <si>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</si>
  <si>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</si>
  <si>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</si>
  <si>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</si>
  <si>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</si>
  <si>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</si>
  <si>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</si>
  <si>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</si>
  <si>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</si>
  <si>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</si>
  <si>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</si>
  <si>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</si>
  <si>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</si>
  <si>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</si>
  <si>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</si>
  <si>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</si>
  <si>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</si>
  <si>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</si>
  <si>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</si>
  <si>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</si>
  <si>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</si>
  <si>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</si>
  <si>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</si>
  <si>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</si>
  <si>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</si>
  <si>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</si>
  <si>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</si>
  <si>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</si>
  <si>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</si>
  <si>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</si>
  <si>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</si>
  <si>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</si>
  <si>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</si>
  <si>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</si>
  <si>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</si>
  <si>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</si>
  <si>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</si>
  <si>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</si>
  <si>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</si>
  <si>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</si>
  <si>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</si>
  <si>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</si>
  <si>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</si>
  <si>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</si>
  <si>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</si>
  <si>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</si>
  <si>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</si>
  <si>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</si>
  <si>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</si>
  <si>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</si>
  <si>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</si>
  <si>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</si>
  <si>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</si>
  <si>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</si>
  <si>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</si>
  <si>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</si>
  <si>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</si>
  <si>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</si>
  <si>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</si>
  <si>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</si>
  <si>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</si>
  <si>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</si>
  <si>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</si>
  <si>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</si>
  <si>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</si>
  <si>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</si>
  <si>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</si>
  <si>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</si>
  <si>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</si>
  <si>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</si>
  <si>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</si>
  <si>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</si>
  <si>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</si>
  <si>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</si>
  <si>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</si>
  <si>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</si>
  <si>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</si>
  <si>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</si>
  <si>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</si>
  <si>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</si>
  <si>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</si>
  <si>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</si>
  <si>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</si>
  <si>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</si>
  <si>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</si>
  <si>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</si>
  <si>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</si>
  <si>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</si>
  <si>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</si>
  <si>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</si>
  <si>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</si>
  <si>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</si>
  <si>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</si>
  <si>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</si>
  <si>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</si>
  <si>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</si>
  <si>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</si>
  <si>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</si>
  <si>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</si>
  <si>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</si>
  <si>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</si>
  <si>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</si>
  <si>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</si>
  <si>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</si>
  <si>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</si>
  <si>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</si>
  <si>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</si>
  <si>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</si>
  <si>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</si>
  <si>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</si>
  <si>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</si>
  <si>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</si>
  <si>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</si>
  <si>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</si>
  <si>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</si>
  <si>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</si>
  <si>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</si>
  <si>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</si>
  <si>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</si>
  <si>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</si>
  <si>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</si>
  <si>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</si>
  <si>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</si>
  <si>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</si>
  <si>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</si>
  <si>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</si>
  <si>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</si>
  <si>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</si>
  <si>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</si>
  <si>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</si>
  <si>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</si>
  <si>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</si>
  <si>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</si>
  <si>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</si>
  <si>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</si>
  <si>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</si>
  <si>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</si>
  <si>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</si>
  <si>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</si>
  <si>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</si>
  <si>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</si>
  <si>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</si>
  <si>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</si>
  <si>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</si>
  <si>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</si>
  <si>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</si>
  <si>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</si>
  <si>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</si>
  <si>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</si>
  <si>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</si>
  <si>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</si>
  <si>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</si>
  <si>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</si>
  <si>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</si>
  <si>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</si>
  <si>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</si>
  <si>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</si>
  <si>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</si>
  <si>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</si>
  <si>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</si>
  <si>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</si>
  <si>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</si>
  <si>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</si>
  <si>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</si>
  <si>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</si>
  <si>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</si>
  <si>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</si>
  <si>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</si>
  <si>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</si>
  <si>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</si>
  <si>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</si>
  <si>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</si>
  <si>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</si>
  <si>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</si>
  <si>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</si>
  <si>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</si>
  <si>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</si>
  <si>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</si>
  <si>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</si>
  <si>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</si>
  <si>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</si>
  <si>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</si>
  <si>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</si>
  <si>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</si>
  <si>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</si>
  <si>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</si>
  <si>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</si>
  <si>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</si>
  <si>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</si>
  <si>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</si>
  <si>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</si>
  <si>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</si>
  <si>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</si>
  <si>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</si>
  <si>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</si>
  <si>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</si>
  <si>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</si>
  <si>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</si>
  <si>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</si>
  <si>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</si>
  <si>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</si>
  <si>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</si>
  <si>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</si>
  <si>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</si>
  <si>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</si>
  <si>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</si>
  <si>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</si>
  <si>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</si>
  <si>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</si>
  <si>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</si>
  <si>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</si>
  <si>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</si>
  <si>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</si>
  <si>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</si>
  <si>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</si>
  <si>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</si>
  <si>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</si>
  <si>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</si>
  <si>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</si>
  <si>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</si>
  <si>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</si>
  <si>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</si>
  <si>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</si>
  <si>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</si>
  <si>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</si>
  <si>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</si>
  <si>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</si>
  <si>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</si>
  <si>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</si>
  <si>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</si>
  <si>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</si>
  <si>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</si>
  <si>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</si>
  <si>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</si>
  <si>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</si>
  <si>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</si>
  <si>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</si>
  <si>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</si>
  <si>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</si>
  <si>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</si>
  <si>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</si>
  <si>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</si>
  <si>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</si>
  <si>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</si>
  <si>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</si>
  <si>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</si>
  <si>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</si>
  <si>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</si>
  <si>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</si>
  <si>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</si>
  <si>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</si>
  <si>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</si>
  <si>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</si>
  <si>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</si>
  <si>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</si>
  <si>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</si>
  <si>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</si>
  <si>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</si>
  <si>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</si>
  <si>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</si>
  <si>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</si>
  <si>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</si>
  <si>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</si>
  <si>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</si>
  <si>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</si>
  <si>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</si>
  <si>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</si>
  <si>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</si>
  <si>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</si>
  <si>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</si>
  <si>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</si>
  <si>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</si>
  <si>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</si>
  <si>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</si>
  <si>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</si>
  <si>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</si>
  <si>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</si>
  <si>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</si>
  <si>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</si>
  <si>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</si>
  <si>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</si>
  <si>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</si>
  <si>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</si>
  <si>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</si>
  <si>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</si>
  <si>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</si>
  <si>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</si>
  <si>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</si>
  <si>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</si>
  <si>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</si>
  <si>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</si>
  <si>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</si>
  <si>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</si>
  <si>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</si>
  <si>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</si>
  <si>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</si>
  <si>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</si>
  <si>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</si>
  <si>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</si>
  <si>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</si>
  <si>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</si>
  <si>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</si>
  <si>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</si>
  <si>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</si>
  <si>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</si>
  <si>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</si>
  <si>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</si>
  <si>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</si>
  <si>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</si>
  <si>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</si>
  <si>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</si>
  <si>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</si>
  <si>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</si>
  <si>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</si>
  <si>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</si>
  <si>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</si>
  <si>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</si>
  <si>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</si>
  <si>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</si>
  <si>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</si>
  <si>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</si>
  <si>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</si>
  <si>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</si>
  <si>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</si>
  <si>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</si>
  <si>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</si>
  <si>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</si>
  <si>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</si>
  <si>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</si>
  <si>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</si>
  <si>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</si>
  <si>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</si>
  <si>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</si>
  <si>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</si>
  <si>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</si>
  <si>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</si>
  <si>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</si>
  <si>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</si>
  <si>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</si>
  <si>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</si>
  <si>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</si>
  <si>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</si>
  <si>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</si>
  <si>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</si>
  <si>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</si>
  <si>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</si>
  <si>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</si>
  <si>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</si>
  <si>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</si>
  <si>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</si>
  <si>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</si>
  <si>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</si>
  <si>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</si>
  <si>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</si>
  <si>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</si>
  <si>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</si>
  <si>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</si>
  <si>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</si>
  <si>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</si>
  <si>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</si>
  <si>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</si>
  <si>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</si>
  <si>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</si>
  <si>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</si>
  <si>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</si>
  <si>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</si>
  <si>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</si>
  <si>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</si>
  <si>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</si>
  <si>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</si>
  <si>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</si>
  <si>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</si>
  <si>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</si>
  <si>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</si>
  <si>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</si>
  <si>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</si>
  <si>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</si>
  <si>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</si>
  <si>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</si>
  <si>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</si>
  <si>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</si>
  <si>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</si>
  <si>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</si>
  <si>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</si>
  <si>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</si>
  <si>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</si>
  <si>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</si>
  <si>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</si>
  <si>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</si>
  <si>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</si>
  <si>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</si>
  <si>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</si>
  <si>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</si>
  <si>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</si>
  <si>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</si>
  <si>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</si>
  <si>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</si>
  <si>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</si>
  <si>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</si>
  <si>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</si>
  <si>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</si>
  <si>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</si>
  <si>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</si>
  <si>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</si>
  <si>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</si>
  <si>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</si>
  <si>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</si>
  <si>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</si>
  <si>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</si>
  <si>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</si>
  <si>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</si>
  <si>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</si>
  <si>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</si>
  <si>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</si>
  <si>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</si>
  <si>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</si>
  <si>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</si>
  <si>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</si>
  <si>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</si>
  <si>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</si>
  <si>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</si>
  <si>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</si>
  <si>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</si>
  <si>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</si>
  <si>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</si>
  <si>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</si>
  <si>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</si>
  <si>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</si>
  <si>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</si>
  <si>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</si>
  <si>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</si>
  <si>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</si>
  <si>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</si>
  <si>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</si>
  <si>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</si>
  <si>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</si>
  <si>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</si>
  <si>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</si>
  <si>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</si>
  <si>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</si>
  <si>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</si>
  <si>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</si>
  <si>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</si>
  <si>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</si>
  <si>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</si>
  <si>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</si>
  <si>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</si>
  <si>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</si>
  <si>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</si>
  <si>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</si>
  <si>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</si>
  <si>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</si>
  <si>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</si>
  <si>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</si>
  <si>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</si>
  <si>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</si>
  <si>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</si>
  <si>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</si>
  <si>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</si>
  <si>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</si>
  <si>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</si>
  <si>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</si>
  <si>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</si>
  <si>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</si>
  <si>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</si>
  <si>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</si>
  <si>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</si>
  <si>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</si>
  <si>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</si>
  <si>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</si>
  <si>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</si>
  <si>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</si>
  <si>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</si>
  <si>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</si>
  <si>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</si>
  <si>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</si>
  <si>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</si>
  <si>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</si>
  <si>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</si>
  <si>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</si>
  <si>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</si>
  <si>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</si>
  <si>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</si>
  <si>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</si>
  <si>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</si>
  <si>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</si>
  <si>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</si>
  <si>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</si>
  <si>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</si>
  <si>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</si>
  <si>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</si>
  <si>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</si>
  <si>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</si>
  <si>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</si>
  <si>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</si>
  <si>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</si>
  <si>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</si>
  <si>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</si>
  <si>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</si>
  <si>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</si>
  <si>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</si>
  <si>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</si>
  <si>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</si>
  <si>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</si>
  <si>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</si>
  <si>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</si>
  <si>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</si>
  <si>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</si>
  <si>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</si>
  <si>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</si>
  <si>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</si>
  <si>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</si>
  <si>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</si>
  <si>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</si>
  <si>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</si>
  <si>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</si>
  <si>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</si>
  <si>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</si>
  <si>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</si>
  <si>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</si>
  <si>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</si>
  <si>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</si>
  <si>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</si>
  <si>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</si>
  <si>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</si>
  <si>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</si>
  <si>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</si>
  <si>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</si>
  <si>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</si>
  <si>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</si>
  <si>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</si>
  <si>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</si>
  <si>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</si>
  <si>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</si>
  <si>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</si>
  <si>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</si>
  <si>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</si>
  <si>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</si>
  <si>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</si>
  <si>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</si>
  <si>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</si>
  <si>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</si>
  <si>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</si>
  <si>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</si>
  <si>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</si>
  <si>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</si>
  <si>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</si>
  <si>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</si>
  <si>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</si>
  <si>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</si>
  <si>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</si>
  <si>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</si>
  <si>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</si>
  <si>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</si>
  <si>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</si>
  <si>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</si>
  <si>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</si>
  <si>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</si>
  <si>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</si>
  <si>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</si>
  <si>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</si>
  <si>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</si>
  <si>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</si>
  <si>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</si>
  <si>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</si>
  <si>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</si>
  <si>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</si>
  <si>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</si>
  <si>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</si>
  <si>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</si>
  <si>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</si>
  <si>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</si>
  <si>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</si>
  <si>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</si>
  <si>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</si>
  <si>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</si>
  <si>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</si>
  <si>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</si>
  <si>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</si>
  <si>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</si>
  <si>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</si>
  <si>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</si>
  <si>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</si>
  <si>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</si>
  <si>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</si>
  <si>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</si>
  <si>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</si>
  <si>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</si>
  <si>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</si>
  <si>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</si>
  <si>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</si>
  <si>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</si>
  <si>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</si>
  <si>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</si>
  <si>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</si>
  <si>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</si>
  <si>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</si>
  <si>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</si>
  <si>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</si>
  <si>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</si>
  <si>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</si>
  <si>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</si>
  <si>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</si>
  <si>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</si>
  <si>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</si>
  <si>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</si>
  <si>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</si>
  <si>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</si>
  <si>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</si>
  <si>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</si>
  <si>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</si>
  <si>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</si>
  <si>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</si>
  <si>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</si>
  <si>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</si>
  <si>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</si>
  <si>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</si>
  <si>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</si>
  <si>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</si>
  <si>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</si>
  <si>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</si>
  <si>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</si>
  <si>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</si>
  <si>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</si>
  <si>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</si>
  <si>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</si>
  <si>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</si>
  <si>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</si>
  <si>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</si>
  <si>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</si>
  <si>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</si>
  <si>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</si>
  <si>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</si>
  <si>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</si>
  <si>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</si>
  <si>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</si>
  <si>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</si>
  <si>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</si>
  <si>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</si>
  <si>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</si>
  <si>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</si>
  <si>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</si>
  <si>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</si>
  <si>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</si>
  <si>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</si>
  <si>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</si>
  <si>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</si>
  <si>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</si>
  <si>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</si>
  <si>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</si>
  <si>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</si>
  <si>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</si>
  <si>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</si>
  <si>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</si>
  <si>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</si>
  <si>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</si>
  <si>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</si>
  <si>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</si>
  <si>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</si>
  <si>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</si>
  <si>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</si>
  <si>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</si>
  <si>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</si>
  <si>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</si>
  <si>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</si>
  <si>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</si>
  <si>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</si>
  <si>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</si>
  <si>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</si>
  <si>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</si>
  <si>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</si>
  <si>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</si>
  <si>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</si>
  <si>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</si>
  <si>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</si>
  <si>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</si>
  <si>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</si>
  <si>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</si>
  <si>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</si>
  <si>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</si>
  <si>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</si>
  <si>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</si>
  <si>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</si>
  <si>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</si>
  <si>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</si>
  <si>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</si>
  <si>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</si>
  <si>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</si>
  <si>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</si>
  <si>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</si>
  <si>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</si>
  <si>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</si>
  <si>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</si>
  <si>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</si>
  <si>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</si>
  <si>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</si>
  <si>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</si>
  <si>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</si>
  <si>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</si>
  <si>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</si>
  <si>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</si>
  <si>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</si>
  <si>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</si>
  <si>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</si>
  <si>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</si>
  <si>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</si>
  <si>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</si>
  <si>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</si>
  <si>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</si>
  <si>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</si>
  <si>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</si>
  <si>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</si>
  <si>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</si>
  <si>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</si>
  <si>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</si>
  <si>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</si>
  <si>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</si>
  <si>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</si>
  <si>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</si>
  <si>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</si>
  <si>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</si>
  <si>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</si>
  <si>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</si>
  <si>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</si>
  <si>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</si>
  <si>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</si>
  <si>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</si>
  <si>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</si>
  <si>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</si>
  <si>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</si>
  <si>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</si>
  <si>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</si>
  <si>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</si>
  <si>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</si>
  <si>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</si>
  <si>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</si>
  <si>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</si>
  <si>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</si>
  <si>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</si>
  <si>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</si>
  <si>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</si>
  <si>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</si>
  <si>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</si>
  <si>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</si>
  <si>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</si>
  <si>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</si>
  <si>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</si>
  <si>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</si>
  <si>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</si>
  <si>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</si>
  <si>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</si>
  <si>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</si>
  <si>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</si>
  <si>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</si>
  <si>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</si>
  <si>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</si>
  <si>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</si>
  <si>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</si>
  <si>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</si>
  <si>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</si>
  <si>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</si>
  <si>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</si>
  <si>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</si>
  <si>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</si>
  <si>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</si>
  <si>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</si>
  <si>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</si>
  <si>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</si>
  <si>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</si>
  <si>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</si>
  <si>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</si>
  <si>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</si>
  <si>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</si>
  <si>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</si>
  <si>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</si>
  <si>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</si>
  <si>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</si>
  <si>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</si>
  <si>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</si>
  <si>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</si>
  <si>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</si>
  <si>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</si>
  <si>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</si>
  <si>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</si>
  <si>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</si>
  <si>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</si>
  <si>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</si>
  <si>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</si>
  <si>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</si>
  <si>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</si>
  <si>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</si>
  <si>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</si>
  <si>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</si>
  <si>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</si>
  <si>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</si>
  <si>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</si>
  <si>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</si>
  <si>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</si>
  <si>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</si>
  <si>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</si>
  <si>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</si>
  <si>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</si>
  <si>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</si>
  <si>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</si>
  <si>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</si>
  <si>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</si>
  <si>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</si>
  <si>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</si>
  <si>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</si>
  <si>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</si>
  <si>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</si>
  <si>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</si>
  <si>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</si>
  <si>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</si>
  <si>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</si>
  <si>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</si>
  <si>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</si>
  <si>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</si>
  <si>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</si>
  <si>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</si>
  <si>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</si>
  <si>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</si>
  <si>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</si>
  <si>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</si>
  <si>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</si>
  <si>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</si>
  <si>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</si>
  <si>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</si>
  <si>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</si>
  <si>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</si>
  <si>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</si>
  <si>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</si>
  <si>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</si>
  <si>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</si>
  <si>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</si>
  <si>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</si>
  <si>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</si>
  <si>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</si>
  <si>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</si>
  <si>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</si>
  <si>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</si>
  <si>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</si>
  <si>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</si>
  <si>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</si>
  <si>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</si>
  <si>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</si>
  <si>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</si>
  <si>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</si>
  <si>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</si>
  <si>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</si>
  <si>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</si>
  <si>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</si>
  <si>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</si>
  <si>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</si>
  <si>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</si>
  <si>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</si>
  <si>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</si>
  <si>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</si>
  <si>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</si>
  <si>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</si>
  <si>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</si>
  <si>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</si>
  <si>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</si>
  <si>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</si>
  <si>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</si>
  <si>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</si>
  <si>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</si>
  <si>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</si>
  <si>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</si>
  <si>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</si>
  <si>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</si>
  <si>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</si>
  <si>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</si>
  <si>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</si>
  <si>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</si>
  <si>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</si>
  <si>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</si>
  <si>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</si>
  <si>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</si>
  <si>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</si>
  <si>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</si>
  <si>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</si>
  <si>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</si>
  <si>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</si>
  <si>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</si>
  <si>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</si>
  <si>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</si>
  <si>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</si>
  <si>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</si>
  <si>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</si>
  <si>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</si>
  <si>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</si>
  <si>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</si>
  <si>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</si>
  <si>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</si>
  <si>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</si>
  <si>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</si>
  <si>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</si>
  <si>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</si>
  <si>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</si>
  <si>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</si>
  <si>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</si>
  <si>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</si>
  <si>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</si>
  <si>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</si>
  <si>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</si>
  <si>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</si>
  <si>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</si>
  <si>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</si>
  <si>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</si>
  <si>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</si>
  <si>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</si>
  <si>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</si>
  <si>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</si>
  <si>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</si>
  <si>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</si>
  <si>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</si>
  <si>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</si>
  <si>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</si>
  <si>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</si>
  <si>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</si>
  <si>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</si>
  <si>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</si>
  <si>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</si>
  <si>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</si>
  <si>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</si>
  <si>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</si>
  <si>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</si>
  <si>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</si>
  <si>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</si>
  <si>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</si>
  <si>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</si>
  <si>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</si>
  <si>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</si>
  <si>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</si>
  <si>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</si>
  <si>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</si>
  <si>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</si>
  <si>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</si>
  <si>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</si>
  <si>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</si>
  <si>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</si>
  <si>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</si>
  <si>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</si>
  <si>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</si>
  <si>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</si>
  <si>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</si>
  <si>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</si>
  <si>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</si>
  <si>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</si>
  <si>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</si>
  <si>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</si>
  <si>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</si>
  <si>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</si>
  <si>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</si>
  <si>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</si>
  <si>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</si>
  <si>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</si>
  <si>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</si>
  <si>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</si>
  <si>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</si>
  <si>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</si>
  <si>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</si>
  <si>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</si>
  <si>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</si>
  <si>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</si>
  <si>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</si>
  <si>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</si>
  <si>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</si>
  <si>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</si>
  <si>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</si>
  <si>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</si>
  <si>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</si>
  <si>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</si>
  <si>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</si>
  <si>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</si>
  <si>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</si>
  <si>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</si>
  <si>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</si>
  <si>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</si>
  <si>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</si>
  <si>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</si>
  <si>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</si>
  <si>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</si>
  <si>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</si>
  <si>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</si>
  <si>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</si>
  <si>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</si>
  <si>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</si>
  <si>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</si>
  <si>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</si>
  <si>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</si>
  <si>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</si>
  <si>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</si>
  <si>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</si>
  <si>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</si>
  <si>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</si>
  <si>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</si>
  <si>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</si>
  <si>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</si>
  <si>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</si>
  <si>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</si>
  <si>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</si>
  <si>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</si>
  <si>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</si>
  <si>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</si>
  <si>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</si>
  <si>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</si>
  <si>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</si>
  <si>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</si>
  <si>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</si>
  <si>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</si>
  <si>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</si>
  <si>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</si>
  <si>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</si>
  <si>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</si>
  <si>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</si>
  <si>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</si>
  <si>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</si>
  <si>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</si>
  <si>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</si>
  <si>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</si>
  <si>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</si>
  <si>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</si>
  <si>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</si>
  <si>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</si>
  <si>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</si>
  <si>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</si>
  <si>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</si>
  <si>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</si>
  <si>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</si>
  <si>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</si>
  <si>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</si>
  <si>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</si>
  <si>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</si>
  <si>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</si>
  <si>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</si>
  <si>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</si>
  <si>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</si>
  <si>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</si>
  <si>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</si>
  <si>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</si>
  <si>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</si>
  <si>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</si>
  <si>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</si>
  <si>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</si>
  <si>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</si>
  <si>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</si>
  <si>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</si>
  <si>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</si>
  <si>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</si>
  <si>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</si>
  <si>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</si>
  <si>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</si>
  <si>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</si>
  <si>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</si>
  <si>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</si>
  <si>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</si>
  <si>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</si>
  <si>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</si>
  <si>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</si>
  <si>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</si>
  <si>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</si>
  <si>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</si>
  <si>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</si>
  <si>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</si>
  <si>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</si>
  <si>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</si>
  <si>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</si>
  <si>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</si>
  <si>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</si>
  <si>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</si>
  <si>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</si>
  <si>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</si>
  <si>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</si>
  <si>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</si>
  <si>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</si>
  <si>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</si>
  <si>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</si>
  <si>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</si>
  <si>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</si>
  <si>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</si>
  <si>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</si>
  <si>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</si>
  <si>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</si>
  <si>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</si>
  <si>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</si>
  <si>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</si>
  <si>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</si>
  <si>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</si>
  <si>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</si>
  <si>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</si>
  <si>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</si>
  <si>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</si>
  <si>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</si>
  <si>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</si>
  <si>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</si>
  <si>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</si>
  <si>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</si>
  <si>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</si>
  <si>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</si>
  <si>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</si>
  <si>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</si>
  <si>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</si>
  <si>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</si>
  <si>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</si>
  <si>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</si>
  <si>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</si>
  <si>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</si>
  <si>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</si>
  <si>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</si>
  <si>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</si>
  <si>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</si>
  <si>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</si>
  <si>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</si>
  <si>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</si>
  <si>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</si>
  <si>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</si>
  <si>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</si>
  <si>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</si>
  <si>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</si>
  <si>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</si>
  <si>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</si>
  <si>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</si>
  <si>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</si>
  <si>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</si>
  <si>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</si>
  <si>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</si>
  <si>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</si>
  <si>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</si>
  <si>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</si>
  <si>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</si>
  <si>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</si>
  <si>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</si>
  <si>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</si>
  <si>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</si>
  <si>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</si>
  <si>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</si>
  <si>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</si>
  <si>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</si>
  <si>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</si>
  <si>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</si>
  <si>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</si>
  <si>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</si>
  <si>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</si>
  <si>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</si>
  <si>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</si>
  <si>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</si>
  <si>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</si>
  <si>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</si>
  <si>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</si>
  <si>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</si>
  <si>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</si>
  <si>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</si>
  <si>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</si>
  <si>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</si>
  <si>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</si>
  <si>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</si>
  <si>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</si>
  <si>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</si>
  <si>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</si>
  <si>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</si>
  <si>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</si>
  <si>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</si>
  <si>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</si>
  <si>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</si>
  <si>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</si>
  <si>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</si>
  <si>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</si>
  <si>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</si>
  <si>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</si>
  <si>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</si>
  <si>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</si>
  <si>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</si>
  <si>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</si>
  <si>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</si>
  <si>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</si>
  <si>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</si>
  <si>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</si>
  <si>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</si>
  <si>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</si>
  <si>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</si>
  <si>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</si>
  <si>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</si>
  <si>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</si>
  <si>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</si>
  <si>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</si>
  <si>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</si>
  <si>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</si>
  <si>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</si>
  <si>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</si>
  <si>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</si>
  <si>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</si>
  <si>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</si>
  <si>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</si>
  <si>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</si>
  <si>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</si>
  <si>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</si>
  <si>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</si>
  <si>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</si>
  <si>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</si>
  <si>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</si>
  <si>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</si>
  <si>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</si>
  <si>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</si>
  <si>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</si>
  <si>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</si>
  <si>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</si>
  <si>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</si>
  <si>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</si>
  <si>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</si>
  <si>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</si>
  <si>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</si>
  <si>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</si>
  <si>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</si>
  <si>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</si>
  <si>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</si>
  <si>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</si>
  <si>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</si>
  <si>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</si>
  <si>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</si>
  <si>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</si>
  <si>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</si>
  <si>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</si>
  <si>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</si>
  <si>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</si>
  <si>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</si>
  <si>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</si>
  <si>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</si>
  <si>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</si>
  <si>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</si>
  <si>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</si>
  <si>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</si>
  <si>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</si>
  <si>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</si>
  <si>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</si>
  <si>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</si>
  <si>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</si>
  <si>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</si>
  <si>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</si>
  <si>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</si>
  <si>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</si>
  <si>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</si>
  <si>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</si>
  <si>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</si>
  <si>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</si>
  <si>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</si>
  <si>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</si>
  <si>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</si>
  <si>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</si>
  <si>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</si>
  <si>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</si>
  <si>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</si>
  <si>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</si>
  <si>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</si>
  <si>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</si>
  <si>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</si>
  <si>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</si>
  <si>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</si>
  <si>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</si>
  <si>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</si>
  <si>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</si>
  <si>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</si>
  <si>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</si>
  <si>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</si>
  <si>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</si>
  <si>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</si>
  <si>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</si>
  <si>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</si>
  <si>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</si>
  <si>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</si>
  <si>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</si>
  <si>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</si>
  <si>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</si>
  <si>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</si>
  <si>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</si>
  <si>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</si>
  <si>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</si>
  <si>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</si>
  <si>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</si>
  <si>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</si>
  <si>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</si>
  <si>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</si>
  <si>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</si>
  <si>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</si>
  <si>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</si>
  <si>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</si>
  <si>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</si>
  <si>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</si>
  <si>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</si>
  <si>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</si>
  <si>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</si>
  <si>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</si>
  <si>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</si>
  <si>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</si>
  <si>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</si>
  <si>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</si>
  <si>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</si>
  <si>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</si>
  <si>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</si>
  <si>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</si>
  <si>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</si>
  <si>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</si>
  <si>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</si>
  <si>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</si>
  <si>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</si>
  <si>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</si>
  <si>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</si>
  <si>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</si>
  <si>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</si>
  <si>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</si>
  <si>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</si>
  <si>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</si>
  <si>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</si>
  <si>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</si>
  <si>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</si>
  <si>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</si>
  <si>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</si>
  <si>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</si>
  <si>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</si>
  <si>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</si>
  <si>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</si>
  <si>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</si>
  <si>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</si>
  <si>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</si>
  <si>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</si>
  <si>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</si>
  <si>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</si>
  <si>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</si>
  <si>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</si>
  <si>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</si>
  <si>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</si>
  <si>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</si>
  <si>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</si>
  <si>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</si>
  <si>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</si>
  <si>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</si>
  <si>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</si>
  <si>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</si>
  <si>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</si>
  <si>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</si>
  <si>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</si>
  <si>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</si>
  <si>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</si>
  <si>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</si>
  <si>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</si>
  <si>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</si>
  <si>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</si>
  <si>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</si>
  <si>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</si>
  <si>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</si>
  <si>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</si>
  <si>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</si>
  <si>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</si>
  <si>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</si>
  <si>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</si>
  <si>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</si>
  <si>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</si>
  <si>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</si>
  <si>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</si>
  <si>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</si>
  <si>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</si>
  <si>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</si>
  <si>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</si>
  <si>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</si>
  <si>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</si>
  <si>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</si>
  <si>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</si>
  <si>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</si>
  <si>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</si>
  <si>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</si>
  <si>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</si>
  <si>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</si>
  <si>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</si>
  <si>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</si>
  <si>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</si>
  <si>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</si>
  <si>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</si>
  <si>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</si>
  <si>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</si>
  <si>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</si>
  <si>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</si>
  <si>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</si>
  <si>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</si>
  <si>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</si>
  <si>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</si>
  <si>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</si>
  <si>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</si>
  <si>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</si>
  <si>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</si>
  <si>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</si>
  <si>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</si>
  <si>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</si>
  <si>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</si>
  <si>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</si>
  <si>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</si>
  <si>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</si>
  <si>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</si>
  <si>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</si>
  <si>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</si>
  <si>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</si>
  <si>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</si>
  <si>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</si>
  <si>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</si>
  <si>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</si>
  <si>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</si>
  <si>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</si>
  <si>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</si>
  <si>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</si>
  <si>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</si>
  <si>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</si>
  <si>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</si>
  <si>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</si>
  <si>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</si>
  <si>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</si>
  <si>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</si>
  <si>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</si>
  <si>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</si>
  <si>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</si>
  <si>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</si>
  <si>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</si>
  <si>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</si>
  <si>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</si>
  <si>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</si>
  <si>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</si>
  <si>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</si>
  <si>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</si>
  <si>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</si>
  <si>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</si>
  <si>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</si>
  <si>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</si>
  <si>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</si>
  <si>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</si>
  <si>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</si>
  <si>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</si>
  <si>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</si>
  <si>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</si>
  <si>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</si>
  <si>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</si>
  <si>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</si>
  <si>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</si>
  <si>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</si>
  <si>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</si>
  <si>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</si>
  <si>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</si>
  <si>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</si>
  <si>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</si>
  <si>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</si>
  <si>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</si>
  <si>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</si>
  <si>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</si>
  <si>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</si>
  <si>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</si>
  <si>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</si>
  <si>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</si>
  <si>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</si>
  <si>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</si>
  <si>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</si>
  <si>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</si>
  <si>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</si>
  <si>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</si>
  <si>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</si>
  <si>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</si>
  <si>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</si>
  <si>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</si>
  <si>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</si>
  <si>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</si>
  <si>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</si>
  <si>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</si>
  <si>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</si>
  <si>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</si>
  <si>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</si>
  <si>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</si>
  <si>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</si>
  <si>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</si>
  <si>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</si>
  <si>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</si>
  <si>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</si>
  <si>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</si>
  <si>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</si>
  <si>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</si>
  <si>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</si>
  <si>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</si>
  <si>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</si>
  <si>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</si>
  <si>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</si>
  <si>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</si>
  <si>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</si>
  <si>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</si>
  <si>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</si>
  <si>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</si>
  <si>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</si>
  <si>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</si>
  <si>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</si>
  <si>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</si>
  <si>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</si>
  <si>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</si>
  <si>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</si>
  <si>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</si>
  <si>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</si>
  <si>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</si>
  <si>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</si>
  <si>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</si>
  <si>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</si>
  <si>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</si>
  <si>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</si>
  <si>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</si>
  <si>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</si>
  <si>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</si>
  <si>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</si>
  <si>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</si>
  <si>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</si>
  <si>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</si>
  <si>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</si>
  <si>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</si>
  <si>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</si>
  <si>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</si>
  <si>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</si>
  <si>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</si>
  <si>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</si>
  <si>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</si>
  <si>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</si>
  <si>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</si>
  <si>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</si>
  <si>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</si>
  <si>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</si>
  <si>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</si>
  <si>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</si>
  <si>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</si>
  <si>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</si>
  <si>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</si>
  <si>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</si>
  <si>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</si>
  <si>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</si>
  <si>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</si>
  <si>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</si>
  <si>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</si>
  <si>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</si>
  <si>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</si>
  <si>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</si>
  <si>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</si>
  <si>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</si>
  <si>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</si>
  <si>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</si>
  <si>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</si>
  <si>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</si>
  <si>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</si>
  <si>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</si>
  <si>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</si>
  <si>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</si>
  <si>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</si>
  <si>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</si>
  <si>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</si>
  <si>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</si>
  <si>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</si>
  <si>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</si>
  <si>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</si>
  <si>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</si>
  <si>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</si>
  <si>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</si>
  <si>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</si>
  <si>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</si>
  <si>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</si>
  <si>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</si>
  <si>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</si>
  <si>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</si>
  <si>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</si>
  <si>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</si>
  <si>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</si>
  <si>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</si>
  <si>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</si>
  <si>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</si>
  <si>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</si>
  <si>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</si>
  <si>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</si>
  <si>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</si>
  <si>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</si>
  <si>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</si>
  <si>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</si>
  <si>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</si>
  <si>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</si>
  <si>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</si>
  <si>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</si>
  <si>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</si>
  <si>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</si>
  <si>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</si>
  <si>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</si>
  <si>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</si>
  <si>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</si>
  <si>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</si>
  <si>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</si>
  <si>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</si>
  <si>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</si>
  <si>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</si>
  <si>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</si>
  <si>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</si>
  <si>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</si>
  <si>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</si>
  <si>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</si>
  <si>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</si>
  <si>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</si>
  <si>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</si>
  <si>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</si>
  <si>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</si>
  <si>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</si>
  <si>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</si>
  <si>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</si>
  <si>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</si>
  <si>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</si>
  <si>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</si>
  <si>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</si>
  <si>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</si>
  <si>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</si>
  <si>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</si>
  <si>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</si>
  <si>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</si>
  <si>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</si>
  <si>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</si>
  <si>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</si>
  <si>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</si>
  <si>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</si>
  <si>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</si>
  <si>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</si>
  <si>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</si>
  <si>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</si>
  <si>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</si>
  <si>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</si>
  <si>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</si>
  <si>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</si>
  <si>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</si>
  <si>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</si>
  <si>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</si>
  <si>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</si>
  <si>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</si>
  <si>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</si>
  <si>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</si>
  <si>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</si>
  <si>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</si>
  <si>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</si>
  <si>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</si>
  <si>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</si>
  <si>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</si>
  <si>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</si>
  <si>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</si>
  <si>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</si>
  <si>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</si>
  <si>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</si>
  <si>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</si>
  <si>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</si>
  <si>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</si>
  <si>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</si>
  <si>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</si>
  <si>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</si>
  <si>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</si>
  <si>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</si>
  <si>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</si>
  <si>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</si>
  <si>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</si>
  <si>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</si>
  <si>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</si>
  <si>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</si>
  <si>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</si>
  <si>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</si>
  <si>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</si>
  <si>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</si>
  <si>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</si>
  <si>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</si>
  <si>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</si>
  <si>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</si>
  <si>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</si>
  <si>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</si>
  <si>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</si>
  <si>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</si>
  <si>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</si>
  <si>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</si>
  <si>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</si>
  <si>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</si>
  <si>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</si>
  <si>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</si>
  <si>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</si>
  <si>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</si>
  <si>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</si>
  <si>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</si>
  <si>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</si>
  <si>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</si>
  <si>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</si>
  <si>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</si>
  <si>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</si>
  <si>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</si>
  <si>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</si>
  <si>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</si>
  <si>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</si>
  <si>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</si>
  <si>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</si>
  <si>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</si>
  <si>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</si>
  <si>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</si>
  <si>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</si>
  <si>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</si>
  <si>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</si>
  <si>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</si>
  <si>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</si>
  <si>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</si>
  <si>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</si>
  <si>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</si>
  <si>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</si>
  <si>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</si>
  <si>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</si>
  <si>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</si>
  <si>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</si>
  <si>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</si>
  <si>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</si>
  <si>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</si>
  <si>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</si>
  <si>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</si>
  <si>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</si>
  <si>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</si>
  <si>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</si>
  <si>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</si>
  <si>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</si>
  <si>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</si>
  <si>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</si>
  <si>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</si>
  <si>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</si>
  <si>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</si>
  <si>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</si>
  <si>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</si>
  <si>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</si>
  <si>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</si>
  <si>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</si>
  <si>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</si>
  <si>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</si>
  <si>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</si>
  <si>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</si>
  <si>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</si>
  <si>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</si>
  <si>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</si>
  <si>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</si>
  <si>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</si>
  <si>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</si>
  <si>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</si>
  <si>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</si>
  <si>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</si>
  <si>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</si>
  <si>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</si>
  <si>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</si>
  <si>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</si>
  <si>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</si>
  <si>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</si>
  <si>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</si>
  <si>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</si>
  <si>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</si>
  <si>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</si>
  <si>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</si>
  <si>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</si>
  <si>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</si>
  <si>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</si>
  <si>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</si>
  <si>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</si>
  <si>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</si>
  <si>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</si>
  <si>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</si>
  <si>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</si>
  <si>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</si>
  <si>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</si>
  <si>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</si>
  <si>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</si>
  <si>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</si>
  <si>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</si>
  <si>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</si>
  <si>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</si>
  <si>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</si>
  <si>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</si>
  <si>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</si>
  <si>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</si>
  <si>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</si>
  <si>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</si>
  <si>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</si>
  <si>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</si>
  <si>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</si>
  <si>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</si>
  <si>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</si>
  <si>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</si>
  <si>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</si>
  <si>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</si>
  <si>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</si>
  <si>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</si>
  <si>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</si>
  <si>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</si>
  <si>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</si>
  <si>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</si>
  <si>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</si>
  <si>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</si>
  <si>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</si>
  <si>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</si>
  <si>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</si>
  <si>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</si>
  <si>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</si>
  <si>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</si>
  <si>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</si>
  <si>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</si>
  <si>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</si>
  <si>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</si>
  <si>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</si>
  <si>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</si>
  <si>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</si>
  <si>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</si>
  <si>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</si>
  <si>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</si>
  <si>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</si>
  <si>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</si>
  <si>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</si>
  <si>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</si>
  <si>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</si>
  <si>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</si>
  <si>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</si>
  <si>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</si>
  <si>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</si>
  <si>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</si>
  <si>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</si>
  <si>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</si>
  <si>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</si>
  <si>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</si>
  <si>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</si>
  <si>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</si>
  <si>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</si>
  <si>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</si>
  <si>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</si>
  <si>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</si>
  <si>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</si>
  <si>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</si>
  <si>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</si>
  <si>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</si>
  <si>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</si>
  <si>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</si>
  <si>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</si>
  <si>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</si>
  <si>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</si>
  <si>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</si>
  <si>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</si>
  <si>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</si>
  <si>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</si>
  <si>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</si>
  <si>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</si>
  <si>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</si>
  <si>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</si>
  <si>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</si>
  <si>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</si>
  <si>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</si>
  <si>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</si>
  <si>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</si>
  <si>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</si>
  <si>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</si>
  <si>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</si>
  <si>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</si>
  <si>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</si>
  <si>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</si>
  <si>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</si>
  <si>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</si>
  <si>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</si>
  <si>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</si>
  <si>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</si>
  <si>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</si>
  <si>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</si>
  <si>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</si>
  <si>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</si>
  <si>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</si>
  <si>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</si>
  <si>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</si>
  <si>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</si>
  <si>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</si>
  <si>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</si>
  <si>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</si>
  <si>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</si>
  <si>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</si>
  <si>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</si>
  <si>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</si>
  <si>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</si>
  <si>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</si>
  <si>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</si>
  <si>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</si>
  <si>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</si>
  <si>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</si>
  <si>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</si>
  <si>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</si>
  <si>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</si>
  <si>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</si>
  <si>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</si>
  <si>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</si>
  <si>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</si>
  <si>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</si>
  <si>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</si>
  <si>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</si>
  <si>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</si>
  <si>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</si>
  <si>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</si>
  <si>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</si>
  <si>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</si>
  <si>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</si>
  <si>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</si>
  <si>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</si>
  <si>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</si>
  <si>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</si>
  <si>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</si>
  <si>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</si>
  <si>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</si>
  <si>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</si>
  <si>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</si>
  <si>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</si>
  <si>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</si>
  <si>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</si>
  <si>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</si>
  <si>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</si>
  <si>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</si>
  <si>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</si>
  <si>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</si>
  <si>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</si>
  <si>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</si>
  <si>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</si>
  <si>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</si>
  <si>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</si>
  <si>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</si>
  <si>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</si>
  <si>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</si>
  <si>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</si>
  <si>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</si>
  <si>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</si>
  <si>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</si>
  <si>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</si>
  <si>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</si>
  <si>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</si>
  <si>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</si>
  <si>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</si>
  <si>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</si>
  <si>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</si>
  <si>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</si>
  <si>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</si>
  <si>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</si>
  <si>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</si>
  <si>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</si>
  <si>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</si>
  <si>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</si>
  <si>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</si>
  <si>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</si>
  <si>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</si>
  <si>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</si>
  <si>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</si>
  <si>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</si>
  <si>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</si>
  <si>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</si>
  <si>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</si>
  <si>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</si>
  <si>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</si>
  <si>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</si>
  <si>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</si>
  <si>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</si>
  <si>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</si>
  <si>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</si>
  <si>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</si>
  <si>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</si>
  <si>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</si>
  <si>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</si>
  <si>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</si>
  <si>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</si>
  <si>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</si>
  <si>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</si>
  <si>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</si>
  <si>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</si>
  <si>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</si>
  <si>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</si>
  <si>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</si>
  <si>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</si>
  <si>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</si>
  <si>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</si>
  <si>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</si>
  <si>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</si>
  <si>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</si>
  <si>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</si>
  <si>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</si>
  <si>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</si>
  <si>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</si>
  <si>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</si>
  <si>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</si>
  <si>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</si>
  <si>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</si>
  <si>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</si>
  <si>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</si>
  <si>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</si>
  <si>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</si>
  <si>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</si>
  <si>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</si>
  <si>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</si>
  <si>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</si>
  <si>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</si>
  <si>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</si>
  <si>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</si>
  <si>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</si>
  <si>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</si>
  <si>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</si>
  <si>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</si>
  <si>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</si>
  <si>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</si>
  <si>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</si>
  <si>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</si>
  <si>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</si>
  <si>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</si>
  <si>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</si>
  <si>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</si>
  <si>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</si>
  <si>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</si>
  <si>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</si>
  <si>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</si>
  <si>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</si>
  <si>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</si>
  <si>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</si>
  <si>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</si>
  <si>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</si>
  <si>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</si>
  <si>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</si>
  <si>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</si>
  <si>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</si>
  <si>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</si>
  <si>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</si>
  <si>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</si>
  <si>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</si>
  <si>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</si>
  <si>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</si>
  <si>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</si>
  <si>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</si>
  <si>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</si>
  <si>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</si>
  <si>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</si>
  <si>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</si>
  <si>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</si>
  <si>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</si>
  <si>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</si>
  <si>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</si>
  <si>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</si>
  <si>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</si>
  <si>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</si>
  <si>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</si>
  <si>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</si>
  <si>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</si>
  <si>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</si>
  <si>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</si>
  <si>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</si>
  <si>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</si>
  <si>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</si>
  <si>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</si>
  <si>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</si>
  <si>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</si>
  <si>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</si>
  <si>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</si>
  <si>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</si>
  <si>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</si>
  <si>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</si>
  <si>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</si>
  <si>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</si>
  <si>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</si>
  <si>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</si>
  <si>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</si>
  <si>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</si>
  <si>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</si>
  <si>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</si>
  <si>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</si>
  <si>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</si>
  <si>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</si>
  <si>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</si>
  <si>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</si>
  <si>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</si>
  <si>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</si>
  <si>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</si>
  <si>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</si>
  <si>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</si>
  <si>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</si>
  <si>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</si>
  <si>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</si>
  <si>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</si>
  <si>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</si>
  <si>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</si>
  <si>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</si>
  <si>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</si>
  <si>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</si>
  <si>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</si>
  <si>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</si>
  <si>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</si>
  <si>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</si>
  <si>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</si>
  <si>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</si>
  <si>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</si>
  <si>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</si>
  <si>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</si>
  <si>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</si>
  <si>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</si>
  <si>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</si>
  <si>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</si>
  <si>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</si>
  <si>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</si>
  <si>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</si>
  <si>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</si>
  <si>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</si>
  <si>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</si>
  <si>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</si>
  <si>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</si>
  <si>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</si>
  <si>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</si>
  <si>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</si>
  <si>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</si>
  <si>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</si>
  <si>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</si>
  <si>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</si>
  <si>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</si>
  <si>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</si>
  <si>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</si>
  <si>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</si>
  <si>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</si>
  <si>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</si>
  <si>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</si>
  <si>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</si>
  <si>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</si>
  <si>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</si>
  <si>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</si>
  <si>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</si>
  <si>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</si>
  <si>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</si>
  <si>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</si>
  <si>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</si>
  <si>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</si>
  <si>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</si>
  <si>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</si>
  <si>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</si>
  <si>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</si>
  <si>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</si>
  <si>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</si>
  <si>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</si>
  <si>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</si>
  <si>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</si>
  <si>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</si>
  <si>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</si>
  <si>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</si>
  <si>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</si>
  <si>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</si>
  <si>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</si>
  <si>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</si>
  <si>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</si>
  <si>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</si>
  <si>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</si>
  <si>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</si>
  <si>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</si>
  <si>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</si>
  <si>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</si>
  <si>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</si>
  <si>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</si>
  <si>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</si>
  <si>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</si>
  <si>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</si>
  <si>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</si>
  <si>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</si>
  <si>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</si>
  <si>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</si>
  <si>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</si>
  <si>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</si>
  <si>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</si>
  <si>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</si>
  <si>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</si>
  <si>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</si>
  <si>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</si>
  <si>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</si>
  <si>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</si>
  <si>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</si>
  <si>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</si>
  <si>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</si>
  <si>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</si>
  <si>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</si>
  <si>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</si>
  <si>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</si>
  <si>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</si>
  <si>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</si>
  <si>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</si>
  <si>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</si>
  <si>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</si>
  <si>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</si>
  <si>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</si>
  <si>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</si>
  <si>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</si>
  <si>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</si>
  <si>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</si>
  <si>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</si>
  <si>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</si>
  <si>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</si>
  <si>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</si>
  <si>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</si>
  <si>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</si>
  <si>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</si>
  <si>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</si>
  <si>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</si>
  <si>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</si>
  <si>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</si>
  <si>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</si>
  <si>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</si>
  <si>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</si>
  <si>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</si>
  <si>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</si>
  <si>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</si>
  <si>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</si>
  <si>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</si>
  <si>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</si>
  <si>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</si>
  <si>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</si>
  <si>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</si>
  <si>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</si>
  <si>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</si>
  <si>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</si>
  <si>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</si>
  <si>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</si>
  <si>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</si>
  <si>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</si>
  <si>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</si>
  <si>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</si>
  <si>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</si>
  <si>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</si>
  <si>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</si>
  <si>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</si>
  <si>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</si>
  <si>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</si>
  <si>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</si>
  <si>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</si>
  <si>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</si>
  <si>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</si>
  <si>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</si>
  <si>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</si>
  <si>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</si>
  <si>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</si>
  <si>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</si>
  <si>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</si>
  <si>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</si>
  <si>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</si>
  <si>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</si>
  <si>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</si>
  <si>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</si>
  <si>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</si>
  <si>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</si>
  <si>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</si>
  <si>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</si>
  <si>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</si>
  <si>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</si>
  <si>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</si>
  <si>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</si>
  <si>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</si>
  <si>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</si>
  <si>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</si>
  <si>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</si>
  <si>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</si>
  <si>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</si>
  <si>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</si>
  <si>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</si>
  <si>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</si>
  <si>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</si>
  <si>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</si>
  <si>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</si>
  <si>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</si>
  <si>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</si>
  <si>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</si>
  <si>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</si>
  <si>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</si>
  <si>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</si>
  <si>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</si>
  <si>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</si>
  <si>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</si>
  <si>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</si>
  <si>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</si>
  <si>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</si>
  <si>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</si>
  <si>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</si>
  <si>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</si>
  <si>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</si>
  <si>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</si>
  <si>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</si>
  <si>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</si>
  <si>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</si>
  <si>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</si>
  <si>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</si>
  <si>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</si>
  <si>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</si>
  <si>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</si>
  <si>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</si>
  <si>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</si>
  <si>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</si>
  <si>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</si>
  <si>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</si>
  <si>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</si>
  <si>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</si>
  <si>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</si>
  <si>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</si>
  <si>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</si>
  <si>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</si>
  <si>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</si>
  <si>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</si>
  <si>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</si>
  <si>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</si>
  <si>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</si>
  <si>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</si>
  <si>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</si>
  <si>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</si>
  <si>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</si>
  <si>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</si>
  <si>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</si>
  <si>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</si>
  <si>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</si>
  <si>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</si>
  <si>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</si>
  <si>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</si>
  <si>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</si>
  <si>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</si>
  <si>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</si>
  <si>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</si>
  <si>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</si>
  <si>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</si>
  <si>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</si>
  <si>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</si>
  <si>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</si>
  <si>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</si>
  <si>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</si>
  <si>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</si>
  <si>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</si>
  <si>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</si>
  <si>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</si>
  <si>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</si>
  <si>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</si>
  <si>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</si>
  <si>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</si>
  <si>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</si>
  <si>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</si>
  <si>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</si>
  <si>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</si>
  <si>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</si>
  <si>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</si>
  <si>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</si>
  <si>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</si>
  <si>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</si>
  <si>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</si>
  <si>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</si>
  <si>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</si>
  <si>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</si>
  <si>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</si>
  <si>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</si>
  <si>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</si>
  <si>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</si>
  <si>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</si>
  <si>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</si>
  <si>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</si>
  <si>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</si>
  <si>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</si>
  <si>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</si>
  <si>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</si>
  <si>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</si>
  <si>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</si>
  <si>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</si>
  <si>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</si>
  <si>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</si>
  <si>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</si>
  <si>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</si>
  <si>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</si>
  <si>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</si>
  <si>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</si>
  <si>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</si>
  <si>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</si>
  <si>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</si>
  <si>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</si>
  <si>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</si>
  <si>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</si>
  <si>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</si>
  <si>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</si>
  <si>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</si>
  <si>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</si>
  <si>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</si>
  <si>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</si>
  <si>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</si>
  <si>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</si>
  <si>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</si>
  <si>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</si>
  <si>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</si>
  <si>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</si>
  <si>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</si>
  <si>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</si>
  <si>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</si>
  <si>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</si>
  <si>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</si>
  <si>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</si>
  <si>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</si>
  <si>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</si>
  <si>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</si>
  <si>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</si>
  <si>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</si>
  <si>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</si>
  <si>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</si>
  <si>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</si>
  <si>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</si>
  <si>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</si>
  <si>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</si>
  <si>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</si>
  <si>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</si>
  <si>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</si>
  <si>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</si>
  <si>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</si>
  <si>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</si>
  <si>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</si>
  <si>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</si>
  <si>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</si>
  <si>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</si>
  <si>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</si>
  <si>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</si>
  <si>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</si>
  <si>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</si>
  <si>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</si>
  <si>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</si>
  <si>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</si>
  <si>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</si>
  <si>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</si>
  <si>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</si>
  <si>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</si>
  <si>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</si>
  <si>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</si>
  <si>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</si>
  <si>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</si>
  <si>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</si>
  <si>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</si>
  <si>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</si>
  <si>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</si>
  <si>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</si>
  <si>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</si>
  <si>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</si>
  <si>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</si>
  <si>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</si>
  <si>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</si>
  <si>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</si>
  <si>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</si>
  <si>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</si>
  <si>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</si>
  <si>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</si>
  <si>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</si>
  <si>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</si>
  <si>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</si>
  <si>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</si>
  <si>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</si>
  <si>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</si>
  <si>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</si>
  <si>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</si>
  <si>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</si>
  <si>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</si>
  <si>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</si>
  <si>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</si>
  <si>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</si>
  <si>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</si>
  <si>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</si>
  <si>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</si>
  <si>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</si>
  <si>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</si>
  <si>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</si>
  <si>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</si>
  <si>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</si>
  <si>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</si>
  <si>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</si>
  <si>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</si>
  <si>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</si>
  <si>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</si>
  <si>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</si>
  <si>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</si>
  <si>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</si>
  <si>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</si>
  <si>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</si>
  <si>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</si>
  <si>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</si>
  <si>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</si>
  <si>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</si>
  <si>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</si>
  <si>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</si>
  <si>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</si>
  <si>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</si>
  <si>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</si>
  <si>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</si>
  <si>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</si>
  <si>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</si>
  <si>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</si>
  <si>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</si>
  <si>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</si>
  <si>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</si>
  <si>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</si>
  <si>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</si>
  <si>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</si>
  <si>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</si>
  <si>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</si>
  <si>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</si>
  <si>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</si>
  <si>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</si>
  <si>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</si>
  <si>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</si>
  <si>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</si>
  <si>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</si>
  <si>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</si>
  <si>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</si>
  <si>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</si>
  <si>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</si>
  <si>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</si>
  <si>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</si>
  <si>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</si>
  <si>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</si>
  <si>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</si>
  <si>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</si>
  <si>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</si>
  <si>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</si>
  <si>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</si>
  <si>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</si>
  <si>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</si>
  <si>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</si>
  <si>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</si>
  <si>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</si>
  <si>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</si>
  <si>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</si>
  <si>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</si>
  <si>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</si>
  <si>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</si>
  <si>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</si>
  <si>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</si>
  <si>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</si>
  <si>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</si>
  <si>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</si>
  <si>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</si>
  <si>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</si>
  <si>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</si>
  <si>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</si>
  <si>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</si>
  <si>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</si>
  <si>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</si>
  <si>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</si>
  <si>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</si>
  <si>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</si>
  <si>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</si>
  <si>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</si>
  <si>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</si>
  <si>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</si>
  <si>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</si>
  <si>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</si>
  <si>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</si>
  <si>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</si>
  <si>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</si>
  <si>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</si>
  <si>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</si>
  <si>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</si>
  <si>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</si>
  <si>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</si>
  <si>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</si>
  <si>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</si>
  <si>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</si>
  <si>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</si>
  <si>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</si>
  <si>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</si>
  <si>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</si>
  <si>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</si>
  <si>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</si>
  <si>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</si>
  <si>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</si>
  <si>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</si>
  <si>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</si>
  <si>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</si>
  <si>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</si>
  <si>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</si>
  <si>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</si>
  <si>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</si>
  <si>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</si>
  <si>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</si>
  <si>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</si>
  <si>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</si>
  <si>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</si>
  <si>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</si>
  <si>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</si>
  <si>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</si>
  <si>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</si>
  <si>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</si>
  <si>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</si>
  <si>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</si>
  <si>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</si>
  <si>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</si>
  <si>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</si>
  <si>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</si>
  <si>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</si>
  <si>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</si>
  <si>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</si>
  <si>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</si>
  <si>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</si>
  <si>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</si>
  <si>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</si>
  <si>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</si>
  <si>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</si>
  <si>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</si>
  <si>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</si>
  <si>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</si>
  <si>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</si>
  <si>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</si>
  <si>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</si>
  <si>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</si>
  <si>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</si>
  <si>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</si>
  <si>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</si>
  <si>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</si>
  <si>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</si>
  <si>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</si>
  <si>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</si>
  <si>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</si>
  <si>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</si>
  <si>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</si>
  <si>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</si>
  <si>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</si>
  <si>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</si>
  <si>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</si>
  <si>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</si>
  <si>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</si>
  <si>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</si>
  <si>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</si>
  <si>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</si>
  <si>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</si>
  <si>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</si>
  <si>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</si>
  <si>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</si>
  <si>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</si>
  <si>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</si>
  <si>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</si>
  <si>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</si>
  <si>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</si>
  <si>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</si>
  <si>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</si>
  <si>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</si>
  <si>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</si>
  <si>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</si>
  <si>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</si>
  <si>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</si>
  <si>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</si>
  <si>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</si>
  <si>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</si>
  <si>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</si>
  <si>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</si>
  <si>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</si>
  <si>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</si>
  <si>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</si>
  <si>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</si>
  <si>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</si>
  <si>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</si>
  <si>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</si>
  <si>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</si>
  <si>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</si>
  <si>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</si>
  <si>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</si>
  <si>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</si>
  <si>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</si>
  <si>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</si>
  <si>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</si>
  <si>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</si>
  <si>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</si>
  <si>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</si>
  <si>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</si>
  <si>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</si>
  <si>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</si>
  <si>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</si>
  <si>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</si>
  <si>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</si>
  <si>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</si>
  <si>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</si>
  <si>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</si>
  <si>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</si>
  <si>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</si>
  <si>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</si>
  <si>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</si>
  <si>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</si>
  <si>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</si>
  <si>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</si>
  <si>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</si>
  <si>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</si>
  <si>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</si>
  <si>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</si>
  <si>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</si>
  <si>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</si>
  <si>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</si>
  <si>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</si>
  <si>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</si>
  <si>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</si>
  <si>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</si>
  <si>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</si>
  <si>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</si>
  <si>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</si>
  <si>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</si>
  <si>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</si>
  <si>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</si>
  <si>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</si>
  <si>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</si>
  <si>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</si>
  <si>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</si>
  <si>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</si>
  <si>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</si>
  <si>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</si>
  <si>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</si>
  <si>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</si>
  <si>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</si>
  <si>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</si>
  <si>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</si>
  <si>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</si>
  <si>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</si>
  <si>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</si>
  <si>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</si>
  <si>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</si>
  <si>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</si>
  <si>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</si>
  <si>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</si>
  <si>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</si>
  <si>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</si>
  <si>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</si>
  <si>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</si>
  <si>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</si>
  <si>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</si>
  <si>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</si>
  <si>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</si>
  <si>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</si>
  <si>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</si>
  <si>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</si>
  <si>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</si>
  <si>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</si>
  <si>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</si>
  <si>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</si>
  <si>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</si>
  <si>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</si>
  <si>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</si>
  <si>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</si>
  <si>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</si>
  <si>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</si>
  <si>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</si>
  <si>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</si>
  <si>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</si>
  <si>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</si>
  <si>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</si>
  <si>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</si>
  <si>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</si>
  <si>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</si>
  <si>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</si>
  <si>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</si>
  <si>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</si>
  <si>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</si>
  <si>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</si>
  <si>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</si>
  <si>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</si>
  <si>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</si>
  <si>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</si>
  <si>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</si>
  <si>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</si>
  <si>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</si>
  <si>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</si>
  <si>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</si>
  <si>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</si>
  <si>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</si>
  <si>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</si>
  <si>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</si>
  <si>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</si>
  <si>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</si>
  <si>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</si>
  <si>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</si>
  <si>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</si>
  <si>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</si>
  <si>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</si>
  <si>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</si>
  <si>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</si>
  <si>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</si>
  <si>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</si>
  <si>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</si>
  <si>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</si>
  <si>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</si>
  <si>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</si>
  <si>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</si>
  <si>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</si>
  <si>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</si>
  <si>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</si>
  <si>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</si>
  <si>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</si>
  <si>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</si>
  <si>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</si>
  <si>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</si>
  <si>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</si>
  <si>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</si>
  <si>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</si>
  <si>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</si>
  <si>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</si>
  <si>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</si>
  <si>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</si>
  <si>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</si>
  <si>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</si>
  <si>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</si>
  <si>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</si>
  <si>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</si>
  <si>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</si>
  <si>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</si>
  <si>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</si>
  <si>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</si>
  <si>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</si>
  <si>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</si>
  <si>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</si>
  <si>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</si>
  <si>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</si>
  <si>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</si>
  <si>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</si>
  <si>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</si>
  <si>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</si>
  <si>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</si>
  <si>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</si>
  <si>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</si>
  <si>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</si>
  <si>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</si>
  <si>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</si>
  <si>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</si>
  <si>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</si>
  <si>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</si>
  <si>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</si>
  <si>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</si>
  <si>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</si>
  <si>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</si>
  <si>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</si>
  <si>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</si>
  <si>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</si>
  <si>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</si>
  <si>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</si>
  <si>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</si>
  <si>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</si>
  <si>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</si>
  <si>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</si>
  <si>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</si>
  <si>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</si>
  <si>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</si>
  <si>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</si>
  <si>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</si>
  <si>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</si>
  <si>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</si>
  <si>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</si>
  <si>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</si>
  <si>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</si>
  <si>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</si>
  <si>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</si>
  <si>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</si>
  <si>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</si>
  <si>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</si>
  <si>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</si>
  <si>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</si>
  <si>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</si>
  <si>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</si>
  <si>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</si>
  <si>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</si>
  <si>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</si>
  <si>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</si>
  <si>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</si>
  <si>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</si>
  <si>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</si>
  <si>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</si>
  <si>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</si>
  <si>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</si>
  <si>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</si>
  <si>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</si>
  <si>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</si>
  <si>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</si>
  <si>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</si>
  <si>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</si>
  <si>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</si>
  <si>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</si>
  <si>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</si>
  <si>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</si>
  <si>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</si>
  <si>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</si>
  <si>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</si>
  <si>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</si>
  <si>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</si>
  <si>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</si>
  <si>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</si>
  <si>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</si>
  <si>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</si>
  <si>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</si>
  <si>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</si>
  <si>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</si>
  <si>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</si>
  <si>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</si>
  <si>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</si>
  <si>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</si>
  <si>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</si>
  <si>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</si>
  <si>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</si>
  <si>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</si>
  <si>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</si>
  <si>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</si>
  <si>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</si>
  <si>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</si>
  <si>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</si>
  <si>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</si>
  <si>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</si>
  <si>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</si>
  <si>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</si>
  <si>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</si>
  <si>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</si>
  <si>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</si>
  <si>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</si>
  <si>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</si>
  <si>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</si>
  <si>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</si>
  <si>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</si>
  <si>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</si>
  <si>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</si>
  <si>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</si>
  <si>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</si>
  <si>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</si>
  <si>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</si>
  <si>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</si>
  <si>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</si>
  <si>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</si>
  <si>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</si>
  <si>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</si>
  <si>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</si>
  <si>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</si>
  <si>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</si>
  <si>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</si>
  <si>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</si>
  <si>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</si>
  <si>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</si>
  <si>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</si>
  <si>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</si>
  <si>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</si>
  <si>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</si>
  <si>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</si>
  <si>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</si>
  <si>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</si>
  <si>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</si>
  <si>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</si>
  <si>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</si>
  <si>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</si>
  <si>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</si>
  <si>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</si>
  <si>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</si>
  <si>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</si>
  <si>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</si>
  <si>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</si>
  <si>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</si>
  <si>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</si>
  <si>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</si>
  <si>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</si>
  <si>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</si>
  <si>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</si>
  <si>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</si>
  <si>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</si>
  <si>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</si>
  <si>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</si>
  <si>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</si>
  <si>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</si>
  <si>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</si>
  <si>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</si>
  <si>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</si>
  <si>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</si>
  <si>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</si>
  <si>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</si>
  <si>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</si>
  <si>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</si>
  <si>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</si>
  <si>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</si>
  <si>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</si>
  <si>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</si>
  <si>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</si>
  <si>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</si>
  <si>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</si>
  <si>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</si>
  <si>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</si>
  <si>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</si>
  <si>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</si>
  <si>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</si>
  <si>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</si>
  <si>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</si>
  <si>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</si>
  <si>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</si>
  <si>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</si>
  <si>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</si>
  <si>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</si>
  <si>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</si>
  <si>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</si>
  <si>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</si>
  <si>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</si>
  <si>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</si>
  <si>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</si>
  <si>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</si>
  <si>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</si>
  <si>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</si>
  <si>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</si>
  <si>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</si>
  <si>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</si>
  <si>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</si>
  <si>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</si>
  <si>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</si>
  <si>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</si>
  <si>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</si>
  <si>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</si>
  <si>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</si>
  <si>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</si>
  <si>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</si>
  <si>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</si>
  <si>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</si>
  <si>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</si>
  <si>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</si>
  <si>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</si>
  <si>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</si>
  <si>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</si>
  <si>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</si>
  <si>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</si>
  <si>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</si>
  <si>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</si>
  <si>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</si>
  <si>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</si>
  <si>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</si>
  <si>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</si>
  <si>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</si>
  <si>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</si>
  <si>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</si>
  <si>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</si>
  <si>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</si>
  <si>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</si>
  <si>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</si>
  <si>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</si>
  <si>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</si>
  <si>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</si>
  <si>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</si>
  <si>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</si>
  <si>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</si>
  <si>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</si>
  <si>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</si>
  <si>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</si>
  <si>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</si>
  <si>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</si>
  <si>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</si>
  <si>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</si>
  <si>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</si>
  <si>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</si>
  <si>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</si>
  <si>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</si>
  <si>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</si>
  <si>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</si>
  <si>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</si>
  <si>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</si>
  <si>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</si>
  <si>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</si>
  <si>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</si>
  <si>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</si>
  <si>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</si>
  <si>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</si>
  <si>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</si>
  <si>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</si>
  <si>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</si>
  <si>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</si>
  <si>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</si>
  <si>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</si>
  <si>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</si>
  <si>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</si>
  <si>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</si>
  <si>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</si>
  <si>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</si>
  <si>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</si>
  <si>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</si>
  <si>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</si>
  <si>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</si>
  <si>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</si>
  <si>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</si>
  <si>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</si>
  <si>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</si>
  <si>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</si>
  <si>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</si>
  <si>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</si>
  <si>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</si>
  <si>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</si>
  <si>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</si>
  <si>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</si>
  <si>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</si>
  <si>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</si>
  <si>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</si>
  <si>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</si>
  <si>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</si>
  <si>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</si>
  <si>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</si>
  <si>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</si>
  <si>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</si>
  <si>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</si>
  <si>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</si>
  <si>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</si>
  <si>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</si>
  <si>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</si>
  <si>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</si>
  <si>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</si>
  <si>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</si>
  <si>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</si>
  <si>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</si>
  <si>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</si>
  <si>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</si>
  <si>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</si>
  <si>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</si>
  <si>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</si>
  <si>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</si>
  <si>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</si>
  <si>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</si>
  <si>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</si>
  <si>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</si>
  <si>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</si>
  <si>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</si>
  <si>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</si>
  <si>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</si>
  <si>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</si>
  <si>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</si>
  <si>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</si>
  <si>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</si>
  <si>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</si>
  <si>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</si>
  <si>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</si>
  <si>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</si>
  <si>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</si>
  <si>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</si>
  <si>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</si>
  <si>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</si>
  <si>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</si>
  <si>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</si>
  <si>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</si>
  <si>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</si>
  <si>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</si>
  <si>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</si>
  <si>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</si>
  <si>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</si>
  <si>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</si>
  <si>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</si>
  <si>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</si>
  <si>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</si>
  <si>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</si>
  <si>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</si>
  <si>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</si>
  <si>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</si>
  <si>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</si>
  <si>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</si>
  <si>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</si>
  <si>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</si>
  <si>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</si>
  <si>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</si>
  <si>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</si>
  <si>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</si>
  <si>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</si>
  <si>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</si>
  <si>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</si>
  <si>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</si>
  <si>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</si>
  <si>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</si>
  <si>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</si>
  <si>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</si>
  <si>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</si>
  <si>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</si>
  <si>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</si>
  <si>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</si>
  <si>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</si>
  <si>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</si>
  <si>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</si>
  <si>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</si>
  <si>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</si>
  <si>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</si>
  <si>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</si>
  <si>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</si>
  <si>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</si>
  <si>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</si>
  <si>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</si>
  <si>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</si>
  <si>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</si>
  <si>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</si>
  <si>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</si>
  <si>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</si>
  <si>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</si>
  <si>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</si>
  <si>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</si>
  <si>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</si>
  <si>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</si>
  <si>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</si>
  <si>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</si>
  <si>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</si>
  <si>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</si>
  <si>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</si>
  <si>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</si>
  <si>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</si>
  <si>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</si>
  <si>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</si>
  <si>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</si>
  <si>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</si>
  <si>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</si>
  <si>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</si>
  <si>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</si>
  <si>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</si>
  <si>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</si>
  <si>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</si>
  <si>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</si>
  <si>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</si>
  <si>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</si>
  <si>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</si>
  <si>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</si>
  <si>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</si>
  <si>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</si>
  <si>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</si>
  <si>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</si>
  <si>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</si>
  <si>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</si>
  <si>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</si>
  <si>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</si>
  <si>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</si>
  <si>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</si>
  <si>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</si>
  <si>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</si>
  <si>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</si>
  <si>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</si>
  <si>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</si>
  <si>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</si>
  <si>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</si>
  <si>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</si>
  <si>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</si>
  <si>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</si>
  <si>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</si>
  <si>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</si>
  <si>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</si>
  <si>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</si>
  <si>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</si>
  <si>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</si>
  <si>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</si>
  <si>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</si>
  <si>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</si>
  <si>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</si>
  <si>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</si>
  <si>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</si>
  <si>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</si>
  <si>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</si>
  <si>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</si>
  <si>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</si>
  <si>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</si>
  <si>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</si>
  <si>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</si>
  <si>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</si>
  <si>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</si>
  <si>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</si>
  <si>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</si>
  <si>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</si>
  <si>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</si>
  <si>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</si>
  <si>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</si>
  <si>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</si>
  <si>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</si>
  <si>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</si>
  <si>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</si>
  <si>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</si>
  <si>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</si>
  <si>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</si>
  <si>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</si>
  <si>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</si>
  <si>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</si>
  <si>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</si>
  <si>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</si>
  <si>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</si>
  <si>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</si>
  <si>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</si>
  <si>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</si>
  <si>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</si>
  <si>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</si>
  <si>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</si>
  <si>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</si>
  <si>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</si>
  <si>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</si>
  <si>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</si>
  <si>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</si>
  <si>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</si>
  <si>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</si>
  <si>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</si>
  <si>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</si>
  <si>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</si>
  <si>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</si>
  <si>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</si>
  <si>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</si>
  <si>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</si>
  <si>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</si>
  <si>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</si>
  <si>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</si>
  <si>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</si>
  <si>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</si>
  <si>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</si>
  <si>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</si>
  <si>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</si>
  <si>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</si>
  <si>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</si>
  <si>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</si>
  <si>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</si>
  <si>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</si>
  <si>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</si>
  <si>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</si>
  <si>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</si>
  <si>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</si>
  <si>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</si>
  <si>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</si>
  <si>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</si>
  <si>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</si>
  <si>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</si>
  <si>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</si>
  <si>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</si>
  <si>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</si>
  <si>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</si>
  <si>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</si>
  <si>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</si>
  <si>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</si>
  <si>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</si>
  <si>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</si>
  <si>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</si>
  <si>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</si>
  <si>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</si>
  <si>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</si>
  <si>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</si>
  <si>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</si>
  <si>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</si>
  <si>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</si>
  <si>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</si>
  <si>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</si>
  <si>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</si>
  <si>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</si>
  <si>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</si>
  <si>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</si>
  <si>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</si>
  <si>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</si>
  <si>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</si>
  <si>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</si>
  <si>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</si>
  <si>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</si>
  <si>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</si>
  <si>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</si>
  <si>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</si>
  <si>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</si>
  <si>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</si>
  <si>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</si>
  <si>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</si>
  <si>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</si>
  <si>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</si>
  <si>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</si>
  <si>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</si>
  <si>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</si>
  <si>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</si>
  <si>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</si>
  <si>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</si>
  <si>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</si>
  <si>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</si>
  <si>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</si>
  <si>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</si>
  <si>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</si>
  <si>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</si>
  <si>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</si>
  <si>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</si>
  <si>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</si>
  <si>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</si>
  <si>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</si>
  <si>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</si>
  <si>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</si>
  <si>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</si>
  <si>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</si>
  <si>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</si>
  <si>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</si>
  <si>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</si>
  <si>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</si>
  <si>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</si>
  <si>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</si>
  <si>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</si>
  <si>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</si>
  <si>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</si>
  <si>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</si>
  <si>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</si>
  <si>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</si>
  <si>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</si>
  <si>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</si>
  <si>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</si>
  <si>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</si>
  <si>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</si>
  <si>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</si>
  <si>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</si>
  <si>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</si>
  <si>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</si>
  <si>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</si>
  <si>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</si>
  <si>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</si>
  <si>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</si>
  <si>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</si>
  <si>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</si>
  <si>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</si>
  <si>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</si>
  <si>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</si>
  <si>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</si>
  <si>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</si>
  <si>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</si>
  <si>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</si>
  <si>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</si>
  <si>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</si>
  <si>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</si>
  <si>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</si>
  <si>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</si>
  <si>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</si>
  <si>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</si>
  <si>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</si>
  <si>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</si>
  <si>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</si>
  <si>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</si>
  <si>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</si>
  <si>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</si>
  <si>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</si>
  <si>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</si>
  <si>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</si>
  <si>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</si>
  <si>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</si>
  <si>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</si>
  <si>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</si>
  <si>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</si>
  <si>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</si>
  <si>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</si>
  <si>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</si>
  <si>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</si>
  <si>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</si>
  <si>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</si>
  <si>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</si>
  <si>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</si>
  <si>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</si>
  <si>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</si>
  <si>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</si>
  <si>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</si>
  <si>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</si>
  <si>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</si>
  <si>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</si>
  <si>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</si>
  <si>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</si>
  <si>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</si>
  <si>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</si>
  <si>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</si>
  <si>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</si>
  <si>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</si>
  <si>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</si>
  <si>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</si>
  <si>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</si>
  <si>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</si>
  <si>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</si>
  <si>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</si>
  <si>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</si>
  <si>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</si>
  <si>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</si>
  <si>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</si>
  <si>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</si>
  <si>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</si>
  <si>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</si>
  <si>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</si>
  <si>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</si>
  <si>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</si>
  <si>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</si>
  <si>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</si>
  <si>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</si>
  <si>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</si>
  <si>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</si>
  <si>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</si>
  <si>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</si>
  <si>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</si>
  <si>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</si>
  <si>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</si>
  <si>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</si>
  <si>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</si>
  <si>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</si>
  <si>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</si>
  <si>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</si>
  <si>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</si>
  <si>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</si>
  <si>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</si>
  <si>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</si>
  <si>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</si>
  <si>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</si>
  <si>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</si>
  <si>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</si>
  <si>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</si>
  <si>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</si>
  <si>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</si>
  <si>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</si>
  <si>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</si>
  <si>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</si>
  <si>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</si>
  <si>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</si>
  <si>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</si>
  <si>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</si>
  <si>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</si>
  <si>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</si>
  <si>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</si>
  <si>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</si>
  <si>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</si>
  <si>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</si>
  <si>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</si>
  <si>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</si>
  <si>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</si>
  <si>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</si>
  <si>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</si>
  <si>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</si>
  <si>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</si>
  <si>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</si>
  <si>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</si>
  <si>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</si>
  <si>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</si>
  <si>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</si>
  <si>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</si>
  <si>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</si>
  <si>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</si>
  <si>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</si>
  <si>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</si>
  <si>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</si>
  <si>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</si>
  <si>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</si>
  <si>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</si>
  <si>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</si>
  <si>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</si>
  <si>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</si>
  <si>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</si>
  <si>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</si>
  <si>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</si>
  <si>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</si>
  <si>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</si>
  <si>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</si>
  <si>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</si>
  <si>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</si>
  <si>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</si>
  <si>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</si>
  <si>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</si>
  <si>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</si>
  <si>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</si>
  <si>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</si>
  <si>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</si>
  <si>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</si>
  <si>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</si>
  <si>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</si>
  <si>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</si>
  <si>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</si>
  <si>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</si>
  <si>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</si>
  <si>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</si>
  <si>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</si>
  <si>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</si>
  <si>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</si>
  <si>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</si>
  <si>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</si>
  <si>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</si>
  <si>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</si>
  <si>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</si>
  <si>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</si>
  <si>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</si>
  <si>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</si>
  <si>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</si>
  <si>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</si>
  <si>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</si>
  <si>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</si>
  <si>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</si>
  <si>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</si>
  <si>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</si>
  <si>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</si>
  <si>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</si>
  <si>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</si>
  <si>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</si>
  <si>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</si>
  <si>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</si>
  <si>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</si>
  <si>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</si>
  <si>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</si>
  <si>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</si>
  <si>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</si>
  <si>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</si>
  <si>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</si>
  <si>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</si>
  <si>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</si>
  <si>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</si>
  <si>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</si>
  <si>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</si>
  <si>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</si>
  <si>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</si>
  <si>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</si>
  <si>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</si>
  <si>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</si>
  <si>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</si>
  <si>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</si>
  <si>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</si>
  <si>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</si>
  <si>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</si>
  <si>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</si>
  <si>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</si>
  <si>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</si>
  <si>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</si>
  <si>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</si>
  <si>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</si>
  <si>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</si>
  <si>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</si>
  <si>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</si>
  <si>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</si>
  <si>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</si>
  <si>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</si>
  <si>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</si>
  <si>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</si>
  <si>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</si>
  <si>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</si>
  <si>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</si>
  <si>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</si>
  <si>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</si>
  <si>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</si>
  <si>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</si>
  <si>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</si>
  <si>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</si>
  <si>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</si>
  <si>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</si>
  <si>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</si>
  <si>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</si>
  <si>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</si>
  <si>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</si>
  <si>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</si>
  <si>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</si>
  <si>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</si>
  <si>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</si>
  <si>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</si>
  <si>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</si>
  <si>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</si>
  <si>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</si>
  <si>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</si>
  <si>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</si>
  <si>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</si>
  <si>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</si>
  <si>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</si>
  <si>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</si>
  <si>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</si>
  <si>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</si>
  <si>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</si>
  <si>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</si>
  <si>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</si>
  <si>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</si>
  <si>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</si>
  <si>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</si>
  <si>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</si>
  <si>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</si>
  <si>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</si>
  <si>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</si>
  <si>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</si>
  <si>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</si>
  <si>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</si>
  <si>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</si>
  <si>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</si>
  <si>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</si>
  <si>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</si>
  <si>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</si>
  <si>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</si>
  <si>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</si>
  <si>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</si>
  <si>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</si>
  <si>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</si>
  <si>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</si>
  <si>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</si>
  <si>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</si>
  <si>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</si>
  <si>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</si>
  <si>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</si>
  <si>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</si>
  <si>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</si>
  <si>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</si>
  <si>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</si>
  <si>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</si>
  <si>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</si>
  <si>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</si>
  <si>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</si>
  <si>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</si>
  <si>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</si>
  <si>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</si>
  <si>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</si>
  <si>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</si>
  <si>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</si>
  <si>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</si>
  <si>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</si>
  <si>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</si>
  <si>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</si>
  <si>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</si>
  <si>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</si>
  <si>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</si>
  <si>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</si>
  <si>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</si>
  <si>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</si>
  <si>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</si>
  <si>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</si>
  <si>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</si>
  <si>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</si>
  <si>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</si>
  <si>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</si>
  <si>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</si>
  <si>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</si>
  <si>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</si>
  <si>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</si>
  <si>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</si>
  <si>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</si>
  <si>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</si>
  <si>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</si>
  <si>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</si>
  <si>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</si>
  <si>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</si>
  <si>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</si>
  <si>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</si>
  <si>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</si>
  <si>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</si>
  <si>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</si>
  <si>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</si>
  <si>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</si>
  <si>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</si>
  <si>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</si>
  <si>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</si>
  <si>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</si>
  <si>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</si>
  <si>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</si>
  <si>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</si>
  <si>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</si>
  <si>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</si>
  <si>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</si>
  <si>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</si>
  <si>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</si>
  <si>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</si>
  <si>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</si>
  <si>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</si>
  <si>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</si>
  <si>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</si>
  <si>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</si>
  <si>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</si>
  <si>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</si>
  <si>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</si>
  <si>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</si>
  <si>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</si>
  <si>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</si>
  <si>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</si>
  <si>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</si>
  <si>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</si>
  <si>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</si>
  <si>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</si>
  <si>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</si>
  <si>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</si>
  <si>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</si>
  <si>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</si>
  <si>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</si>
  <si>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</si>
  <si>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</si>
  <si>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</si>
  <si>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</si>
  <si>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</si>
  <si>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</si>
  <si>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</si>
  <si>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</si>
  <si>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</si>
  <si>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</si>
  <si>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</si>
  <si>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</si>
  <si>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</si>
  <si>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</si>
  <si>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</si>
  <si>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</si>
  <si>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</si>
  <si>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</si>
  <si>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</si>
  <si>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</si>
  <si>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</si>
  <si>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</si>
  <si>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</si>
  <si>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</si>
  <si>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</si>
  <si>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</si>
  <si>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</si>
  <si>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</si>
  <si>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</si>
  <si>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</si>
  <si>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</si>
  <si>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</si>
  <si>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</si>
  <si>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</si>
  <si>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</si>
  <si>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</si>
  <si>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</si>
  <si>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</si>
  <si>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</si>
  <si>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</si>
  <si>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</si>
  <si>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</si>
  <si>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</si>
  <si>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</si>
  <si>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</si>
  <si>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</si>
  <si>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</si>
  <si>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</si>
  <si>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</si>
  <si>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</si>
  <si>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</si>
  <si>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</si>
  <si>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</si>
  <si>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</si>
  <si>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</si>
  <si>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</si>
  <si>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</si>
  <si>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</si>
  <si>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</si>
  <si>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</si>
  <si>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</si>
  <si>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</si>
  <si>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</si>
  <si>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</si>
  <si>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</si>
  <si>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</si>
  <si>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</si>
  <si>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</si>
  <si>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</si>
  <si>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</si>
  <si>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</si>
  <si>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</si>
  <si>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</si>
  <si>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</si>
  <si>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</si>
  <si>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</si>
  <si>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</si>
  <si>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</si>
  <si>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</si>
  <si>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</si>
  <si>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</si>
  <si>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</si>
  <si>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</si>
  <si>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</si>
  <si>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</si>
  <si>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</si>
  <si>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</si>
  <si>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</si>
  <si>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</si>
  <si>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</si>
  <si>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</si>
  <si>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</si>
  <si>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</si>
  <si>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</si>
  <si>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</si>
  <si>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</si>
  <si>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</si>
  <si>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</si>
  <si>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</si>
  <si>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</si>
  <si>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</si>
  <si>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</si>
  <si>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</si>
  <si>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</si>
  <si>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</si>
  <si>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</si>
  <si>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</si>
  <si>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</si>
  <si>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</si>
  <si>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</si>
  <si>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</si>
  <si>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</si>
  <si>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</si>
  <si>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</si>
  <si>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</si>
  <si>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</si>
  <si>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</si>
  <si>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</si>
  <si>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</si>
  <si>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</si>
  <si>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</si>
  <si>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</si>
  <si>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</si>
  <si>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</si>
  <si>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</si>
  <si>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</si>
  <si>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</si>
  <si>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</si>
  <si>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</si>
  <si>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</si>
  <si>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</si>
  <si>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</si>
  <si>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</si>
  <si>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</si>
  <si>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</si>
  <si>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</si>
  <si>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</si>
  <si>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</si>
  <si>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</si>
  <si>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</si>
  <si>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</si>
  <si>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</si>
  <si>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</si>
  <si>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</si>
  <si>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</si>
  <si>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</si>
  <si>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</si>
  <si>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</si>
  <si>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</si>
  <si>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</si>
  <si>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</si>
  <si>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</si>
  <si>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</si>
  <si>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</si>
  <si>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</si>
  <si>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</si>
  <si>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</si>
  <si>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</si>
  <si>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</si>
  <si>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</si>
  <si>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</si>
  <si>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</si>
  <si>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</si>
  <si>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</si>
  <si>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</si>
  <si>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</si>
  <si>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</si>
  <si>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</si>
  <si>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</si>
  <si>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</si>
  <si>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</si>
  <si>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</si>
  <si>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</si>
  <si>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</si>
  <si>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</si>
  <si>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</si>
  <si>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</si>
  <si>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</si>
  <si>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</si>
  <si>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</si>
  <si>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</si>
  <si>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</si>
  <si>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</si>
  <si>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</si>
  <si>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</si>
  <si>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</si>
  <si>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</si>
  <si>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</si>
  <si>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</si>
  <si>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</si>
  <si>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</si>
  <si>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</si>
  <si>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</si>
  <si>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</si>
  <si>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</si>
  <si>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</si>
  <si>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</si>
  <si>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</si>
  <si>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</si>
  <si>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</si>
  <si>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</si>
  <si>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</si>
  <si>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</si>
  <si>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</si>
  <si>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</si>
  <si>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</si>
  <si>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</si>
  <si>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</si>
  <si>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</si>
  <si>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</si>
  <si>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</si>
  <si>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</si>
  <si>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</si>
  <si>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</si>
  <si>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</si>
  <si>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</si>
  <si>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</si>
  <si>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</si>
  <si>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</si>
  <si>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</si>
  <si>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</si>
  <si>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</si>
  <si>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</si>
  <si>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</si>
  <si>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</si>
  <si>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</si>
  <si>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</si>
  <si>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</si>
  <si>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</si>
  <si>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</si>
  <si>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</si>
  <si>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</si>
  <si>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</si>
  <si>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</si>
  <si>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</si>
  <si>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</si>
  <si>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</si>
  <si>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</si>
  <si>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</si>
  <si>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</si>
  <si>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</si>
  <si>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</si>
  <si>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</si>
  <si>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</si>
  <si>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</si>
  <si>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</si>
  <si>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</si>
  <si>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</si>
  <si>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</si>
  <si>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</si>
  <si>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</si>
  <si>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</si>
  <si>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</si>
  <si>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</si>
  <si>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</si>
  <si>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</si>
  <si>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</si>
  <si>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</si>
  <si>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</si>
  <si>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</si>
  <si>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</si>
  <si>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</si>
  <si>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</si>
  <si>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</si>
  <si>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</si>
  <si>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</si>
  <si>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</si>
  <si>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</si>
  <si>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</si>
  <si>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</si>
  <si>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</si>
  <si>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</si>
  <si>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</si>
  <si>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</si>
  <si>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</si>
  <si>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</si>
  <si>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</si>
  <si>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</si>
  <si>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</si>
  <si>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</si>
  <si>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</si>
  <si>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</si>
  <si>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</si>
  <si>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</si>
  <si>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</si>
  <si>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</si>
  <si>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</si>
  <si>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</si>
  <si>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</si>
  <si>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</si>
  <si>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</si>
  <si>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</si>
  <si>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</si>
  <si>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</si>
  <si>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</si>
  <si>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</si>
  <si>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</si>
  <si>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</si>
  <si>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</si>
  <si>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</si>
  <si>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</si>
  <si>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</si>
  <si>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</si>
  <si>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</si>
  <si>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</si>
  <si>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</si>
  <si>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</si>
  <si>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</si>
  <si>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</si>
  <si>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</si>
  <si>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</si>
  <si>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</si>
  <si>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</si>
  <si>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</si>
  <si>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</si>
  <si>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</si>
  <si>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</si>
  <si>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</si>
  <si>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</si>
  <si>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</si>
  <si>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</si>
  <si>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</si>
  <si>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</si>
  <si>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</si>
  <si>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</si>
  <si>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</si>
  <si>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</si>
  <si>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</si>
  <si>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</si>
  <si>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</si>
  <si>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</si>
  <si>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</si>
  <si>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</si>
  <si>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</si>
  <si>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</si>
  <si>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</si>
  <si>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</si>
  <si>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</si>
  <si>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</si>
  <si>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</si>
  <si>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</si>
  <si>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</si>
  <si>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</si>
  <si>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</si>
  <si>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</si>
  <si>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</si>
  <si>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</si>
  <si>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</si>
  <si>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</si>
  <si>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</si>
  <si>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</si>
  <si>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</si>
  <si>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</si>
  <si>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</si>
  <si>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</si>
  <si>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</si>
  <si>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</si>
  <si>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</si>
  <si>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</si>
  <si>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</si>
  <si>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</si>
  <si>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</si>
  <si>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</si>
  <si>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</si>
  <si>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</si>
  <si>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</si>
  <si>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</si>
  <si>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</si>
  <si>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</si>
  <si>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</si>
  <si>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</si>
  <si>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</si>
  <si>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</si>
  <si>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</si>
  <si>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</si>
  <si>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</si>
  <si>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</si>
  <si>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</si>
  <si>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</si>
  <si>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</si>
  <si>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</si>
  <si>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</si>
  <si>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</si>
  <si>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</si>
  <si>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</si>
  <si>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</si>
  <si>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</si>
  <si>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</si>
  <si>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</si>
  <si>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</si>
  <si>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</si>
  <si>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</si>
  <si>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</si>
  <si>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</si>
  <si>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</si>
  <si>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</si>
  <si>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</si>
  <si>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</si>
  <si>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</si>
  <si>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</si>
  <si>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</si>
  <si>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</si>
  <si>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</si>
  <si>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</si>
  <si>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</si>
  <si>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</si>
  <si>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</si>
  <si>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</si>
  <si>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</si>
  <si>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</si>
  <si>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</si>
  <si>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</si>
  <si>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</si>
  <si>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</si>
  <si>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</si>
  <si>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</si>
  <si>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</si>
  <si>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</si>
  <si>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</si>
  <si>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</si>
  <si>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</si>
  <si>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</si>
  <si>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</si>
  <si>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</si>
  <si>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</si>
  <si>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</si>
  <si>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</si>
  <si>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</si>
  <si>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</si>
  <si>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</si>
  <si>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</si>
  <si>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</si>
  <si>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</si>
  <si>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</si>
  <si>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</si>
  <si>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</si>
  <si>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</si>
  <si>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</si>
  <si>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</si>
  <si>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</si>
  <si>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</si>
  <si>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</si>
  <si>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</si>
  <si>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</si>
  <si>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</si>
  <si>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</si>
  <si>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</si>
  <si>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</si>
  <si>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</si>
  <si>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</si>
  <si>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</si>
  <si>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</si>
  <si>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</si>
  <si>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</si>
  <si>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</si>
  <si>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</si>
  <si>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</si>
  <si>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</si>
  <si>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</si>
  <si>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</si>
  <si>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</si>
  <si>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</si>
  <si>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</si>
  <si>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</si>
  <si>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</si>
  <si>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</si>
  <si>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</si>
  <si>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</si>
  <si>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</si>
  <si>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</si>
  <si>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</si>
  <si>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</si>
  <si>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</si>
  <si>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</si>
  <si>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</si>
  <si>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</si>
  <si>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</si>
  <si>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</si>
  <si>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</si>
  <si>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</si>
  <si>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</si>
  <si>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</si>
  <si>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</si>
  <si>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</si>
  <si>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</si>
  <si>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</si>
  <si>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</si>
  <si>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</si>
  <si>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</si>
  <si>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</si>
  <si>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</si>
  <si>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</si>
  <si>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</si>
  <si>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</si>
  <si>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</si>
  <si>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</si>
  <si>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</si>
  <si>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</si>
  <si>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</si>
  <si>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</si>
  <si>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</si>
  <si>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</si>
  <si>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</si>
  <si>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</si>
  <si>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</si>
  <si>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</si>
  <si>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</si>
  <si>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</si>
  <si>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</si>
  <si>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</si>
  <si>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</si>
  <si>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</si>
  <si>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</si>
  <si>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</si>
  <si>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</si>
  <si>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</si>
  <si>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</si>
  <si>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</si>
  <si>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</si>
  <si>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</si>
  <si>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</si>
  <si>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</si>
  <si>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</si>
  <si>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</si>
  <si>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</si>
  <si>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</si>
  <si>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</si>
  <si>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</si>
  <si>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</si>
  <si>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</si>
  <si>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</si>
  <si>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</si>
  <si>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</si>
  <si>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</si>
  <si>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</si>
  <si>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</si>
  <si>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</si>
  <si>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</si>
  <si>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</si>
  <si>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</si>
  <si>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</si>
  <si>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</si>
  <si>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</si>
  <si>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</si>
  <si>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</si>
  <si>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</si>
  <si>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</si>
  <si>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</si>
  <si>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</si>
  <si>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</si>
  <si>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</si>
  <si>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</si>
  <si>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</si>
  <si>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</si>
  <si>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</si>
  <si>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</si>
  <si>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</si>
  <si>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</si>
  <si>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</si>
  <si>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</si>
  <si>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</si>
  <si>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</si>
  <si>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</si>
  <si>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</si>
  <si>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</si>
  <si>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</si>
  <si>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</si>
  <si>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</si>
  <si>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</si>
  <si>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</si>
  <si>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</si>
  <si>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</si>
  <si>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</si>
  <si>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</si>
  <si>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</si>
  <si>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</si>
  <si>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</si>
  <si>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</si>
  <si>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</si>
  <si>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</si>
  <si>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</si>
  <si>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</si>
  <si>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</si>
  <si>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</si>
  <si>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</si>
  <si>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</si>
  <si>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</si>
  <si>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</si>
  <si>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</si>
  <si>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</si>
  <si>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</si>
  <si>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</si>
  <si>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</si>
  <si>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</si>
  <si>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</si>
  <si>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</si>
  <si>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</si>
  <si>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</si>
  <si>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</si>
  <si>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</si>
  <si>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</si>
  <si>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</si>
  <si>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</si>
  <si>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</si>
  <si>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</si>
  <si>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</si>
  <si>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</si>
  <si>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</si>
  <si>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</si>
  <si>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</si>
  <si>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</si>
  <si>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</si>
  <si>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</si>
  <si>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</si>
  <si>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</si>
  <si>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</si>
  <si>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</si>
  <si>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</si>
  <si>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</si>
  <si>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</si>
  <si>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</si>
  <si>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</si>
  <si>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</si>
  <si>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</si>
  <si>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</si>
  <si>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</si>
  <si>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</si>
  <si>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</si>
  <si>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</si>
  <si>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</si>
  <si>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</si>
  <si>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</si>
  <si>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</si>
  <si>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</si>
  <si>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</si>
  <si>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</si>
  <si>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</si>
  <si>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</si>
  <si>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</si>
  <si>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</si>
  <si>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</si>
  <si>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</si>
  <si>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</si>
  <si>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</si>
  <si>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</si>
  <si>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</si>
  <si>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</si>
  <si>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</si>
  <si>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</si>
  <si>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</si>
  <si>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</si>
  <si>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</si>
  <si>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</si>
  <si>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</si>
  <si>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</si>
  <si>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</si>
  <si>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</si>
  <si>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</si>
  <si>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</si>
  <si>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</si>
  <si>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</si>
  <si>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</si>
  <si>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</si>
  <si>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</si>
  <si>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</si>
  <si>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</si>
  <si>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</si>
  <si>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</si>
  <si>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</si>
  <si>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</si>
  <si>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</si>
  <si>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</si>
  <si>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</si>
  <si>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</si>
  <si>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</si>
  <si>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</si>
  <si>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</si>
  <si>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</si>
  <si>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</si>
  <si>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</si>
  <si>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</si>
  <si>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</si>
  <si>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</si>
  <si>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</si>
  <si>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</si>
  <si>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</si>
  <si>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</si>
  <si>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</si>
  <si>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</si>
  <si>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</si>
  <si>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</si>
  <si>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</si>
  <si>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</si>
  <si>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</si>
  <si>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</si>
  <si>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</si>
  <si>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</si>
  <si>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</si>
  <si>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</si>
  <si>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</si>
  <si>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</si>
  <si>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</si>
  <si>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</si>
  <si>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</si>
  <si>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</si>
  <si>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</si>
  <si>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</si>
  <si>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</si>
  <si>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</si>
  <si>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</si>
  <si>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</si>
  <si>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</si>
  <si>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</si>
  <si>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</si>
  <si>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</si>
  <si>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</si>
  <si>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</si>
  <si>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</si>
  <si>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</si>
  <si>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</si>
  <si>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</si>
  <si>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</si>
  <si>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</si>
  <si>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</si>
  <si>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</si>
  <si>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</si>
  <si>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</si>
  <si>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</si>
  <si>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</si>
  <si>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</si>
  <si>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</si>
  <si>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</si>
  <si>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</si>
  <si>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</si>
  <si>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</si>
  <si>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</si>
  <si>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</si>
  <si>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</si>
  <si>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</si>
  <si>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</si>
  <si>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</si>
  <si>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</si>
  <si>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</si>
  <si>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</si>
  <si>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</si>
  <si>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</si>
  <si>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</si>
  <si>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</si>
  <si>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</si>
  <si>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</si>
  <si>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</si>
  <si>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</si>
  <si>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</si>
  <si>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</si>
  <si>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</si>
  <si>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</si>
  <si>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</si>
  <si>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</si>
  <si>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</si>
  <si>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</si>
  <si>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</si>
  <si>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</si>
  <si>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</si>
  <si>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</si>
  <si>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</si>
  <si>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</si>
  <si>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</si>
  <si>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</si>
  <si>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</si>
  <si>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</si>
  <si>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</si>
  <si>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</si>
  <si>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</si>
  <si>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</si>
  <si>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</si>
  <si>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</si>
  <si>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</si>
  <si>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</si>
  <si>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</si>
  <si>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</si>
  <si>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</si>
  <si>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</si>
  <si>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</si>
  <si>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</si>
  <si>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</si>
  <si>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</si>
  <si>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</si>
  <si>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</si>
  <si>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</si>
  <si>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</si>
  <si>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</si>
  <si>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</si>
  <si>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</si>
  <si>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</si>
  <si>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</si>
  <si>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</si>
  <si>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</si>
  <si>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</si>
  <si>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</si>
  <si>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</si>
  <si>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</si>
  <si>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</si>
  <si>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</si>
  <si>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</si>
  <si>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</si>
  <si>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</si>
  <si>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</si>
  <si>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</si>
  <si>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</si>
  <si>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</si>
  <si>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</si>
  <si>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</si>
  <si>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</si>
  <si>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</si>
  <si>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</si>
  <si>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</si>
  <si>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</si>
  <si>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</si>
  <si>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</si>
  <si>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</si>
  <si>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</si>
  <si>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</si>
  <si>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</si>
  <si>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</si>
  <si>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</si>
  <si>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</si>
  <si>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</si>
  <si>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</si>
  <si>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</si>
  <si>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</si>
  <si>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</si>
  <si>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</si>
  <si>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</si>
  <si>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</si>
  <si>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</si>
  <si>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</si>
  <si>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</si>
  <si>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</si>
  <si>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</si>
  <si>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</si>
  <si>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</si>
  <si>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</si>
  <si>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</si>
  <si>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</si>
  <si>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</si>
  <si>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</si>
  <si>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</si>
  <si>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</si>
  <si>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</si>
  <si>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</si>
  <si>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</si>
  <si>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</si>
  <si>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</si>
  <si>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</si>
  <si>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</si>
  <si>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</si>
  <si>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</si>
  <si>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</si>
  <si>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</si>
  <si>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</si>
  <si>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</si>
  <si>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</si>
  <si>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</si>
  <si>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</si>
  <si>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</si>
  <si>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</si>
  <si>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</si>
  <si>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</si>
  <si>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</si>
  <si>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</si>
  <si>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</si>
  <si>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</si>
  <si>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</si>
  <si>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</si>
  <si>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</si>
  <si>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</si>
  <si>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</si>
  <si>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</si>
  <si>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</si>
  <si>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</si>
  <si>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</si>
  <si>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</si>
  <si>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</si>
  <si>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</si>
  <si>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</si>
  <si>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</si>
  <si>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</si>
  <si>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</si>
  <si>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</si>
  <si>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</si>
  <si>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</si>
  <si>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</si>
  <si>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</si>
  <si>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</si>
  <si>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</si>
  <si>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</si>
  <si>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</si>
  <si>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</si>
  <si>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</si>
  <si>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</si>
  <si>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</si>
  <si>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</si>
  <si>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</si>
  <si>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</si>
  <si>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</si>
  <si>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</si>
  <si>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</si>
  <si>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</si>
  <si>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</si>
  <si>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</si>
  <si>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</si>
  <si>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</si>
  <si>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</si>
  <si>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</si>
  <si>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</si>
  <si>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</si>
  <si>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</si>
  <si>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</si>
  <si>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</si>
  <si>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</si>
  <si>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</si>
  <si>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</si>
  <si>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</si>
  <si>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</si>
  <si>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</si>
  <si>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</si>
  <si>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</si>
  <si>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</si>
  <si>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</si>
  <si>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</si>
  <si>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</si>
  <si>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</si>
  <si>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</si>
  <si>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</si>
  <si>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</si>
  <si>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</si>
  <si>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</si>
  <si>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</si>
  <si>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</si>
  <si>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</si>
  <si>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</si>
  <si>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</si>
  <si>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</si>
  <si>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</si>
  <si>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</si>
  <si>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</si>
  <si>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</si>
  <si>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</si>
  <si>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</si>
  <si>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</si>
  <si>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</si>
  <si>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</si>
  <si>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</si>
  <si>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</si>
  <si>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</si>
  <si>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</si>
  <si>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</si>
  <si>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</si>
  <si>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</si>
  <si>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</si>
  <si>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</si>
  <si>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</si>
  <si>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</si>
  <si>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</si>
  <si>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</si>
  <si>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</si>
  <si>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</si>
  <si>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</si>
  <si>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</si>
  <si>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</si>
  <si>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</si>
  <si>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</si>
  <si>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</si>
  <si>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</si>
  <si>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</si>
  <si>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</si>
  <si>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</si>
  <si>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</si>
  <si>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</si>
  <si>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</si>
  <si>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</si>
  <si>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</si>
  <si>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</si>
  <si>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</si>
  <si>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</si>
  <si>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</si>
  <si>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</si>
  <si>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</si>
  <si>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</si>
  <si>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</si>
  <si>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</si>
  <si>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</si>
  <si>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</si>
  <si>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</si>
  <si>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</si>
  <si>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</si>
  <si>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</si>
  <si>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</si>
  <si>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</si>
  <si>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</si>
  <si>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</si>
  <si>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</si>
  <si>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</si>
  <si>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</si>
  <si>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</si>
  <si>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</si>
  <si>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</si>
  <si>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</si>
  <si>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</si>
  <si>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</si>
  <si>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</si>
  <si>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</si>
  <si>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</si>
  <si>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</si>
  <si>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</si>
  <si>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</si>
  <si>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</si>
  <si>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</si>
  <si>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</si>
  <si>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</si>
  <si>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</si>
  <si>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</si>
  <si>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</si>
  <si>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</si>
  <si>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</si>
  <si>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</si>
  <si>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</si>
  <si>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</si>
  <si>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</si>
  <si>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</si>
  <si>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</si>
  <si>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</si>
  <si>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</si>
  <si>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</si>
  <si>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</si>
  <si>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</si>
  <si>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</si>
  <si>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</si>
  <si>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</si>
  <si>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</si>
  <si>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</si>
  <si>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</si>
  <si>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</si>
  <si>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</si>
  <si>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</si>
  <si>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</si>
  <si>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</si>
  <si>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</si>
  <si>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</si>
  <si>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</si>
  <si>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</si>
  <si>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</si>
  <si>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</si>
  <si>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</si>
  <si>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</si>
  <si>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</si>
  <si>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</si>
  <si>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</si>
  <si>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</si>
  <si>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</si>
  <si>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</si>
  <si>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</si>
  <si>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</si>
  <si>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</si>
  <si>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</si>
  <si>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</si>
  <si>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</si>
  <si>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</si>
  <si>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</si>
  <si>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</si>
  <si>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</si>
  <si>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</si>
  <si>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</si>
  <si>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</si>
  <si>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</si>
  <si>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</si>
  <si>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</si>
  <si>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</si>
  <si>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</si>
  <si>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</si>
  <si>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</si>
  <si>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</si>
  <si>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</si>
  <si>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</si>
  <si>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</si>
  <si>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</si>
  <si>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</si>
  <si>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</si>
  <si>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</si>
  <si>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</si>
  <si>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</si>
  <si>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</si>
  <si>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</si>
  <si>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</si>
  <si>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</si>
  <si>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</si>
  <si>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</si>
  <si>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</si>
  <si>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</si>
  <si>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</si>
  <si>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</si>
  <si>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</si>
  <si>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</si>
  <si>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</si>
  <si>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</si>
  <si>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</si>
  <si>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</si>
  <si>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</si>
  <si>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</si>
  <si>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</si>
  <si>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</si>
  <si>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</si>
  <si>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</si>
  <si>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</si>
  <si>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</si>
  <si>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</si>
  <si>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</si>
  <si>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</si>
  <si>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</si>
  <si>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</si>
  <si>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</si>
  <si>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</si>
  <si>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</si>
  <si>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</si>
  <si>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</si>
  <si>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</si>
  <si>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</si>
  <si>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</si>
  <si>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</si>
  <si>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</si>
  <si>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</si>
  <si>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</si>
  <si>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</si>
  <si>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</si>
  <si>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</si>
  <si>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</si>
  <si>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</si>
  <si>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</si>
  <si>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</si>
  <si>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</si>
  <si>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</si>
  <si>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</si>
  <si>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</si>
  <si>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</si>
  <si>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</si>
  <si>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</si>
  <si>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</si>
  <si>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</si>
  <si>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</si>
  <si>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</si>
  <si>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</si>
  <si>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</si>
  <si>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</si>
  <si>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</si>
  <si>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</si>
  <si>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</si>
  <si>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</si>
  <si>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</si>
  <si>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</si>
  <si>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</si>
  <si>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</si>
  <si>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</si>
  <si>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</si>
  <si>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</si>
  <si>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</si>
  <si>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</si>
  <si>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</si>
  <si>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</si>
  <si>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</si>
  <si>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</si>
  <si>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</si>
  <si>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</si>
  <si>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</si>
  <si>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</si>
  <si>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</si>
  <si>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</si>
  <si>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</si>
  <si>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</si>
  <si>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</si>
  <si>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</si>
  <si>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</si>
  <si>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</si>
  <si>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</si>
  <si>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</si>
  <si>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</si>
  <si>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</si>
  <si>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</si>
  <si>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</si>
  <si>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</si>
  <si>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</si>
  <si>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</si>
  <si>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</si>
  <si>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</si>
  <si>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</si>
  <si>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</si>
  <si>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</si>
  <si>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</si>
  <si>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</si>
  <si>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</si>
  <si>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</si>
  <si>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</si>
  <si>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</si>
  <si>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</si>
  <si>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</si>
  <si>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</si>
  <si>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</si>
  <si>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</si>
  <si>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</si>
  <si>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</si>
  <si>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</si>
  <si>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</si>
  <si>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</si>
  <si>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</si>
  <si>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</si>
  <si>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</si>
  <si>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</si>
  <si>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</si>
  <si>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</si>
  <si>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</si>
  <si>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</si>
  <si>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</si>
  <si>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</si>
  <si>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</si>
  <si>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</si>
  <si>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</si>
  <si>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</si>
  <si>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</si>
  <si>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</si>
  <si>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</si>
  <si>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</si>
  <si>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</si>
  <si>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</si>
  <si>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</si>
  <si>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</si>
  <si>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</si>
  <si>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</si>
  <si>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</si>
  <si>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</si>
  <si>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</si>
  <si>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</si>
  <si>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</si>
  <si>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</si>
  <si>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</si>
  <si>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</si>
  <si>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</si>
  <si>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</si>
  <si>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</si>
  <si>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</si>
  <si>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</si>
  <si>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</si>
  <si>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</si>
  <si>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</si>
  <si>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</si>
  <si>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</si>
  <si>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</si>
  <si>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</si>
  <si>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</si>
  <si>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</si>
  <si>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</si>
  <si>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</si>
  <si>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</si>
  <si>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</si>
  <si>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</si>
  <si>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</si>
  <si>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</si>
  <si>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</si>
  <si>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</si>
  <si>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</si>
  <si>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</si>
  <si>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</si>
  <si>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</si>
  <si>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</si>
  <si>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</si>
  <si>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</si>
  <si>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</si>
  <si>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</si>
  <si>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</si>
  <si>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</si>
  <si>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</si>
  <si>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</si>
  <si>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</si>
  <si>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</si>
  <si>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</si>
  <si>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</si>
  <si>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</si>
  <si>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</si>
  <si>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</si>
  <si>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</si>
  <si>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</si>
  <si>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</si>
  <si>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</si>
  <si>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</si>
  <si>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</si>
  <si>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</si>
  <si>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</si>
  <si>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</si>
  <si>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</si>
  <si>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</si>
  <si>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</si>
  <si>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</si>
  <si>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</si>
  <si>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</si>
  <si>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</si>
  <si>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</si>
  <si>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</si>
  <si>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</si>
  <si>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</si>
  <si>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</si>
  <si>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</si>
  <si>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</si>
  <si>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</si>
  <si>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</si>
  <si>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</si>
  <si>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</si>
  <si>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</si>
  <si>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</si>
  <si>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</si>
  <si>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</si>
  <si>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</si>
  <si>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</si>
  <si>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</si>
  <si>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</si>
  <si>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</si>
  <si>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</si>
  <si>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</si>
  <si>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</si>
  <si>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</si>
  <si>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</si>
  <si>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</si>
  <si>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</si>
  <si>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</si>
  <si>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</si>
  <si>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</si>
  <si>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</si>
  <si>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</si>
  <si>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</si>
  <si>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</si>
  <si>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</si>
  <si>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</si>
  <si>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</si>
  <si>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</si>
  <si>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</si>
  <si>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</si>
  <si>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</si>
  <si>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</si>
  <si>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</si>
  <si>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</si>
  <si>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</si>
  <si>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</si>
  <si>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</si>
  <si>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</si>
  <si>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</si>
  <si>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</si>
  <si>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</si>
  <si>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</si>
  <si>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</si>
  <si>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</si>
  <si>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</si>
  <si>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</si>
  <si>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</si>
  <si>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</si>
  <si>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</si>
  <si>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</si>
  <si>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</si>
  <si>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</si>
  <si>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</si>
  <si>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</si>
  <si>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</si>
  <si>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</si>
  <si>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</si>
  <si>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</si>
  <si>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</si>
  <si>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</si>
  <si>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</si>
  <si>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</si>
  <si>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</si>
  <si>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</si>
  <si>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</si>
  <si>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</si>
  <si>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</si>
  <si>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</si>
  <si>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</si>
  <si>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</si>
  <si>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</si>
  <si>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</si>
  <si>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</si>
  <si>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</si>
  <si>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</si>
  <si>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</si>
  <si>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</si>
  <si>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</si>
  <si>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</si>
  <si>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</si>
  <si>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</si>
  <si>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</si>
  <si>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</si>
  <si>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</si>
  <si>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</si>
  <si>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</si>
  <si>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</si>
  <si>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</si>
  <si>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</si>
  <si>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</si>
  <si>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</si>
  <si>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</si>
  <si>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</si>
  <si>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</si>
  <si>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</si>
  <si>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</si>
  <si>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</si>
  <si>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</si>
  <si>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</si>
  <si>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</si>
  <si>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</si>
  <si>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</si>
  <si>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</si>
  <si>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</si>
  <si>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</si>
  <si>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</si>
  <si>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</si>
  <si>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</si>
  <si>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</si>
  <si>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</si>
  <si>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</si>
  <si>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</si>
  <si>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</si>
  <si>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</si>
  <si>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</si>
  <si>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</si>
  <si>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</si>
  <si>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</si>
  <si>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</si>
  <si>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</si>
  <si>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</si>
  <si>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</si>
  <si>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</si>
  <si>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</si>
  <si>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</si>
  <si>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</si>
  <si>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</si>
  <si>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</si>
  <si>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</si>
  <si>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</si>
  <si>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</si>
  <si>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</si>
  <si>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</si>
  <si>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</si>
  <si>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</si>
  <si>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</si>
  <si>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</si>
  <si>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</si>
  <si>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</si>
  <si>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</si>
  <si>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</si>
  <si>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</si>
  <si>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</si>
  <si>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</si>
  <si>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</si>
  <si>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</si>
  <si>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</si>
  <si>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</si>
  <si>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</si>
  <si>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</si>
  <si>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</si>
  <si>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</si>
  <si>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</si>
  <si>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</si>
  <si>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</si>
  <si>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</si>
  <si>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</si>
  <si>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</si>
  <si>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</si>
  <si>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</si>
  <si>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</si>
  <si>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</si>
  <si>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</si>
  <si>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</si>
  <si>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</si>
  <si>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</si>
  <si>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</si>
  <si>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</si>
  <si>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</si>
  <si>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</si>
  <si>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</si>
  <si>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</si>
  <si>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</si>
  <si>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</si>
  <si>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</si>
  <si>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</si>
  <si>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</si>
  <si>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</si>
  <si>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</si>
  <si>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</si>
  <si>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</si>
  <si>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</si>
  <si>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</si>
  <si>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</si>
  <si>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</si>
  <si>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</si>
  <si>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</si>
  <si>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</si>
  <si>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</si>
  <si>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</si>
  <si>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</si>
  <si>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</si>
  <si>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</si>
  <si>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</si>
  <si>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</si>
  <si>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</si>
  <si>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</si>
  <si>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</si>
  <si>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</si>
  <si>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</si>
  <si>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</si>
  <si>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</si>
  <si>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</si>
  <si>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</si>
  <si>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</si>
  <si>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</si>
  <si>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</si>
  <si>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</si>
  <si>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</si>
  <si>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</si>
  <si>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</si>
  <si>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</si>
  <si>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</si>
  <si>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</si>
  <si>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</si>
  <si>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</si>
  <si>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</si>
  <si>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</si>
  <si>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</si>
  <si>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</si>
  <si>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</si>
  <si>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</si>
  <si>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</si>
  <si>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</si>
  <si>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</si>
  <si>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</si>
  <si>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</si>
  <si>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</si>
  <si>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</si>
  <si>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</si>
  <si>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</si>
  <si>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</si>
  <si>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</si>
  <si>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</si>
  <si>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</si>
  <si>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</si>
  <si>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</si>
  <si>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</si>
  <si>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</si>
  <si>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</si>
  <si>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</si>
  <si>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</si>
  <si>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</si>
  <si>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</si>
  <si>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</si>
  <si>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</si>
  <si>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</si>
  <si>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</si>
  <si>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</si>
  <si>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</si>
  <si>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</si>
  <si>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</si>
  <si>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</si>
  <si>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</si>
  <si>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</si>
  <si>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</si>
  <si>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</si>
  <si>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</si>
  <si>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</si>
  <si>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</si>
  <si>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</si>
  <si>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</si>
  <si>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</si>
  <si>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</si>
  <si>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</si>
  <si>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</si>
  <si>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</si>
  <si>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</si>
  <si>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</si>
  <si>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</si>
  <si>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</si>
  <si>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</si>
  <si>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</si>
  <si>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</si>
  <si>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</si>
  <si>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</si>
  <si>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</si>
  <si>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</si>
  <si>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</si>
  <si>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</si>
  <si>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</si>
  <si>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</si>
  <si>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</si>
  <si>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</si>
  <si>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</si>
  <si>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</si>
  <si>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</si>
  <si>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</si>
  <si>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</si>
  <si>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</si>
  <si>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</si>
  <si>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</si>
  <si>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</si>
  <si>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</si>
  <si>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</si>
  <si>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</si>
  <si>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</si>
  <si>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</si>
  <si>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</si>
  <si>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</si>
  <si>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</si>
  <si>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</si>
  <si>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</si>
  <si>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</si>
  <si>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</si>
  <si>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</si>
  <si>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</si>
  <si>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</si>
  <si>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</si>
  <si>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</si>
  <si>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</si>
  <si>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</si>
  <si>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</si>
  <si>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</si>
  <si>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</si>
  <si>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</si>
  <si>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</si>
  <si>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</si>
  <si>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</si>
  <si>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</si>
  <si>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</si>
  <si>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</si>
  <si>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</si>
  <si>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</si>
  <si>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</si>
  <si>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</si>
  <si>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</si>
  <si>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</si>
  <si>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</si>
  <si>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</si>
  <si>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</si>
  <si>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</si>
  <si>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</si>
  <si>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</si>
  <si>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</si>
  <si>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</si>
  <si>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</si>
  <si>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</si>
  <si>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</si>
  <si>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</si>
  <si>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</si>
  <si>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</si>
  <si>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</si>
  <si>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</si>
  <si>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</si>
  <si>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</si>
  <si>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</si>
  <si>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</si>
  <si>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</si>
  <si>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</si>
  <si>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</si>
  <si>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</si>
  <si>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</si>
  <si>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</si>
  <si>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</si>
  <si>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</si>
  <si>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</si>
  <si>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</si>
  <si>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</si>
  <si>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</si>
  <si>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</si>
  <si>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</si>
  <si>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</si>
  <si>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</si>
  <si>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</si>
  <si>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</si>
  <si>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</si>
  <si>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</si>
  <si>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</si>
  <si>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</si>
  <si>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</si>
  <si>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</si>
  <si>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</si>
  <si>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</si>
  <si>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</si>
  <si>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</si>
  <si>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</si>
  <si>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</si>
  <si>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</si>
  <si>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</si>
  <si>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</si>
  <si>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</si>
  <si>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</si>
  <si>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</si>
  <si>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</si>
  <si>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</si>
  <si>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</si>
  <si>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</si>
  <si>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</si>
  <si>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</si>
  <si>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</si>
  <si>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</si>
  <si>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</si>
  <si>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</si>
  <si>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</si>
  <si>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</si>
  <si>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</si>
  <si>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</si>
  <si>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</si>
  <si>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</si>
  <si>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</si>
  <si>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</si>
  <si>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</si>
  <si>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</si>
  <si>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</si>
  <si>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</si>
  <si>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</si>
  <si>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</si>
  <si>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</si>
  <si>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</si>
  <si>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</si>
  <si>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</si>
  <si>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</si>
  <si>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</si>
  <si>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</si>
  <si>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</si>
  <si>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</si>
  <si>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</si>
  <si>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</si>
  <si>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</si>
  <si>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</si>
  <si>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</si>
  <si>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</si>
  <si>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</si>
  <si>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</si>
  <si>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</si>
  <si>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</si>
  <si>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</si>
  <si>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</si>
  <si>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</si>
  <si>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</si>
  <si>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</si>
  <si>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</si>
  <si>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</si>
  <si>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</si>
  <si>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</si>
  <si>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</si>
  <si>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</si>
  <si>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</si>
  <si>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</si>
  <si>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</si>
  <si>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</si>
  <si>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</si>
  <si>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</si>
  <si>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</si>
  <si>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</si>
  <si>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</si>
  <si>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</si>
  <si>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</si>
  <si>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</si>
  <si>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</si>
  <si>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</si>
  <si>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</si>
  <si>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</si>
  <si>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</si>
  <si>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</si>
  <si>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</si>
  <si>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</si>
  <si>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</si>
  <si>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</si>
  <si>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</si>
  <si>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</si>
  <si>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</si>
  <si>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</si>
  <si>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</si>
  <si>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</si>
  <si>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</si>
  <si>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</si>
  <si>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</si>
  <si>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</si>
  <si>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</si>
  <si>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</si>
  <si>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</si>
  <si>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</si>
  <si>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</si>
  <si>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</si>
  <si>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</si>
  <si>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</si>
  <si>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</si>
  <si>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</si>
  <si>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</si>
  <si>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</si>
  <si>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</si>
  <si>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</si>
  <si>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</si>
  <si>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</si>
  <si>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</si>
  <si>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</si>
  <si>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</si>
  <si>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</si>
  <si>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</si>
  <si>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</si>
  <si>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</si>
  <si>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</si>
  <si>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</si>
  <si>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</si>
  <si>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</si>
  <si>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</si>
  <si>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</si>
  <si>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</si>
  <si>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</si>
  <si>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</si>
  <si>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</si>
  <si>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</si>
  <si>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</si>
  <si>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</si>
  <si>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</si>
  <si>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</si>
  <si>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</si>
  <si>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</si>
  <si>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</si>
  <si>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</si>
  <si>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</si>
  <si>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</si>
  <si>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</si>
  <si>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</si>
  <si>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</si>
  <si>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</si>
  <si>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</si>
  <si>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</si>
  <si>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</si>
  <si>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</si>
  <si>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</si>
  <si>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</si>
  <si>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</si>
  <si>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</si>
  <si>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</si>
  <si>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</si>
  <si>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</si>
  <si>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</si>
  <si>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</si>
  <si>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</si>
  <si>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</si>
  <si>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</si>
  <si>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</si>
  <si>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</si>
  <si>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</si>
  <si>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</si>
  <si>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</si>
  <si>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</si>
  <si>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</si>
  <si>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</si>
  <si>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</si>
  <si>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</si>
  <si>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</si>
  <si>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</si>
  <si>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</si>
  <si>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</si>
  <si>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</si>
  <si>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</si>
  <si>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</si>
  <si>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</si>
  <si>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</si>
  <si>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</si>
  <si>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</si>
  <si>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</si>
  <si>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</si>
  <si>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</si>
  <si>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</si>
  <si>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</si>
  <si>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</si>
  <si>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</si>
  <si>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</si>
  <si>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</si>
  <si>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</si>
  <si>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</si>
  <si>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</si>
  <si>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</si>
  <si>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</si>
  <si>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</si>
  <si>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</si>
  <si>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</si>
  <si>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</si>
  <si>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</si>
  <si>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</si>
  <si>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</si>
  <si>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</si>
  <si>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</si>
  <si>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</si>
  <si>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</si>
  <si>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</si>
  <si>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</si>
  <si>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</si>
  <si>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</si>
  <si>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</si>
  <si>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</si>
  <si>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</si>
  <si>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</si>
  <si>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</si>
  <si>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</si>
  <si>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</si>
  <si>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</si>
  <si>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</si>
  <si>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</si>
  <si>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</si>
  <si>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</si>
  <si>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</si>
  <si>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</si>
  <si>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</si>
  <si>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</si>
  <si>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</si>
  <si>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</si>
  <si>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</si>
  <si>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</si>
  <si>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</si>
  <si>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</si>
  <si>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</si>
  <si>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</si>
  <si>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</si>
  <si>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</si>
  <si>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</si>
  <si>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</si>
  <si>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</si>
  <si>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</si>
  <si>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</si>
  <si>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</si>
  <si>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</si>
  <si>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</si>
  <si>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</si>
  <si>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</si>
  <si>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</si>
  <si>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</si>
  <si>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</si>
  <si>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</si>
  <si>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</si>
  <si>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</si>
  <si>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</si>
  <si>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</si>
  <si>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</si>
  <si>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</si>
  <si>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</si>
  <si>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</si>
  <si>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</si>
  <si>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</si>
  <si>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</si>
  <si>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</si>
  <si>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</si>
  <si>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</si>
  <si>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</si>
  <si>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</si>
  <si>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</si>
  <si>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</si>
  <si>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</si>
  <si>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</si>
  <si>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</si>
  <si>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</si>
  <si>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</si>
  <si>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</si>
  <si>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</si>
  <si>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</si>
  <si>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</si>
  <si>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</si>
  <si>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</si>
  <si>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</si>
  <si>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</si>
  <si>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</si>
  <si>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</si>
  <si>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</si>
  <si>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</si>
  <si>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</si>
  <si>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</si>
  <si>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</si>
  <si>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</si>
  <si>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</si>
  <si>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</si>
  <si>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</si>
  <si>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</si>
  <si>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</si>
  <si>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</si>
  <si>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</si>
  <si>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</si>
  <si>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</si>
  <si>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</si>
  <si>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</si>
  <si>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</si>
  <si>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</si>
  <si>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</si>
  <si>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</si>
  <si>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</si>
  <si>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</si>
  <si>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</si>
  <si>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</si>
  <si>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</si>
  <si>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</si>
  <si>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</si>
  <si>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</si>
  <si>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</si>
  <si>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</si>
  <si>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</si>
  <si>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</si>
  <si>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</si>
  <si>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</si>
  <si>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</si>
  <si>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</si>
  <si>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</si>
  <si>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</si>
  <si>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</si>
  <si>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</si>
  <si>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</si>
  <si>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</si>
  <si>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</si>
  <si>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</si>
  <si>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</si>
  <si>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</si>
  <si>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</si>
  <si>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</si>
  <si>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</si>
  <si>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</si>
  <si>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</si>
  <si>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</si>
  <si>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</si>
  <si>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</si>
  <si>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</si>
  <si>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</si>
  <si>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</si>
  <si>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</si>
  <si>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</si>
  <si>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</si>
  <si>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</si>
  <si>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</si>
  <si>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</si>
  <si>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</si>
  <si>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</si>
  <si>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</si>
  <si>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</si>
  <si>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</si>
  <si>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</si>
  <si>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</si>
  <si>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</si>
  <si>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</si>
  <si>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</si>
  <si>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</si>
  <si>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</si>
  <si>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</si>
  <si>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</si>
  <si>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</si>
  <si>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</si>
  <si>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</si>
  <si>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</si>
  <si>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</si>
  <si>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</si>
  <si>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</si>
  <si>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</si>
  <si>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</si>
  <si>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</si>
  <si>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</si>
  <si>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</si>
  <si>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</si>
  <si>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</si>
  <si>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</si>
  <si>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</si>
  <si>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</si>
  <si>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</si>
  <si>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</si>
  <si>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</si>
  <si>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</si>
  <si>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</si>
  <si>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</si>
  <si>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</si>
  <si>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</si>
  <si>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</si>
  <si>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</si>
  <si>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</si>
  <si>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</si>
  <si>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</si>
  <si>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</si>
  <si>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</si>
  <si>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</si>
  <si>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</si>
  <si>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</si>
  <si>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</si>
  <si>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</si>
  <si>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</si>
  <si>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</si>
  <si>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</si>
  <si>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</si>
  <si>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</si>
  <si>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</si>
  <si>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</si>
  <si>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</si>
  <si>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</si>
  <si>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</si>
  <si>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</si>
  <si>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</si>
  <si>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</si>
  <si>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</si>
  <si>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</si>
  <si>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</si>
  <si>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</si>
  <si>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</si>
  <si>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</si>
  <si>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</si>
  <si>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</si>
  <si>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</si>
  <si>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</si>
  <si>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</si>
  <si>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</si>
  <si>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</si>
  <si>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</si>
  <si>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</si>
  <si>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</si>
  <si>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</si>
  <si>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</si>
  <si>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</si>
  <si>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</si>
  <si>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</si>
  <si>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</si>
  <si>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</si>
  <si>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</si>
  <si>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</si>
  <si>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</si>
  <si>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</si>
  <si>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</si>
  <si>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</si>
  <si>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</si>
  <si>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</si>
  <si>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</si>
  <si>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</si>
  <si>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</si>
  <si>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</si>
  <si>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</si>
  <si>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</si>
  <si>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</si>
  <si>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</si>
  <si>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</si>
  <si>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</si>
  <si>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</si>
  <si>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</si>
  <si>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</si>
  <si>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</si>
  <si>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</si>
  <si>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</si>
  <si>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</si>
  <si>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</si>
  <si>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</si>
  <si>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</si>
  <si>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</si>
  <si>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</si>
  <si>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</si>
  <si>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</si>
  <si>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</si>
  <si>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</si>
  <si>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</si>
  <si>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</si>
  <si>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</si>
  <si>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</si>
  <si>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</si>
  <si>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</si>
  <si>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</si>
  <si>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</si>
  <si>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</si>
  <si>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</si>
  <si>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</si>
  <si>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</si>
  <si>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</si>
  <si>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</si>
  <si>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</si>
  <si>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</si>
  <si>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</si>
  <si>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</si>
  <si>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</si>
  <si>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</si>
  <si>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</si>
  <si>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</si>
  <si>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</si>
  <si>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</si>
  <si>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</si>
  <si>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</si>
  <si>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</si>
  <si>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</si>
  <si>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</si>
  <si>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</si>
  <si>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</si>
  <si>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</si>
  <si>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</si>
  <si>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</si>
  <si>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</si>
  <si>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</si>
  <si>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</si>
  <si>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</si>
  <si>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</si>
  <si>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</si>
  <si>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</si>
  <si>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</si>
  <si>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</si>
  <si>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</si>
  <si>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</si>
  <si>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</si>
  <si>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</si>
  <si>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</si>
  <si>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</si>
  <si>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</si>
  <si>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</si>
  <si>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</si>
  <si>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</si>
  <si>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</si>
  <si>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</si>
  <si>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</si>
  <si>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</si>
  <si>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</si>
  <si>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</si>
  <si>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</si>
  <si>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</si>
  <si>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</si>
  <si>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</si>
  <si>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</si>
  <si>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</si>
  <si>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</si>
  <si>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</si>
  <si>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</si>
  <si>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</si>
  <si>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</si>
  <si>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</si>
  <si>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</si>
  <si>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</si>
  <si>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</si>
  <si>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</si>
  <si>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</si>
  <si>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</si>
  <si>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</si>
  <si>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</si>
  <si>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</si>
  <si>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</si>
  <si>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</si>
  <si>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</si>
  <si>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</si>
  <si>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</si>
  <si>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</si>
  <si>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</si>
  <si>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</si>
  <si>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</si>
  <si>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</si>
  <si>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</si>
  <si>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</si>
  <si>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</si>
  <si>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</si>
  <si>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</si>
  <si>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</si>
  <si>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</si>
  <si>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</si>
  <si>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</si>
  <si>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</si>
  <si>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</si>
  <si>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</si>
  <si>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</si>
  <si>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</si>
  <si>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</si>
  <si>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</si>
  <si>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</si>
  <si>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</si>
  <si>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</si>
  <si>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</si>
  <si>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</si>
  <si>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</si>
  <si>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</si>
  <si>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</si>
  <si>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</si>
  <si>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</si>
  <si>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</si>
  <si>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</si>
  <si>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</si>
  <si>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</si>
  <si>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</si>
  <si>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</si>
  <si>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</si>
  <si>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</si>
  <si>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</si>
  <si>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</si>
  <si>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</si>
  <si>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</si>
  <si>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</si>
  <si>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</si>
  <si>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</si>
  <si>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</si>
  <si>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</si>
  <si>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</si>
  <si>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</si>
  <si>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</si>
  <si>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</si>
  <si>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</si>
  <si>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</si>
  <si>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</si>
  <si>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</si>
  <si>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</si>
  <si>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</si>
  <si>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</si>
  <si>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</si>
  <si>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</si>
  <si>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</si>
  <si>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</si>
  <si>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</si>
  <si>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</si>
  <si>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</si>
  <si>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</si>
  <si>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</si>
  <si>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</si>
  <si>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</si>
  <si>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</si>
  <si>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</si>
  <si>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</si>
  <si>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</si>
  <si>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</si>
  <si>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</si>
  <si>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</si>
  <si>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</si>
  <si>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</si>
  <si>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</si>
  <si>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</si>
  <si>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</si>
  <si>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</si>
  <si>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</si>
  <si>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</si>
  <si>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</si>
  <si>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</si>
  <si>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</si>
  <si>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</si>
  <si>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</si>
  <si>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</si>
  <si>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</si>
  <si>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</si>
  <si>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</si>
  <si>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</si>
  <si>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</si>
  <si>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</si>
  <si>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</si>
  <si>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</si>
  <si>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</si>
  <si>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</si>
  <si>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</si>
  <si>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</si>
  <si>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</si>
  <si>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</si>
  <si>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</si>
  <si>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</si>
  <si>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</si>
  <si>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</si>
  <si>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</si>
  <si>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</si>
  <si>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</si>
  <si>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</si>
  <si>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</si>
  <si>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</si>
  <si>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</si>
  <si>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</si>
  <si>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</si>
  <si>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</si>
  <si>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</si>
  <si>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</si>
  <si>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</si>
  <si>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</si>
  <si>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</si>
  <si>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</si>
  <si>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</si>
  <si>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</si>
  <si>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</si>
  <si>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</si>
  <si>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</si>
  <si>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</si>
  <si>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</si>
  <si>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</si>
  <si>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</si>
  <si>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</si>
  <si>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</si>
  <si>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</si>
  <si>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</si>
  <si>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</si>
  <si>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</si>
  <si>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</si>
  <si>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</si>
  <si>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</si>
  <si>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</si>
  <si>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</si>
  <si>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</si>
  <si>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</si>
  <si>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</si>
  <si>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</si>
  <si>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</si>
  <si>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</si>
  <si>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</si>
  <si>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</si>
  <si>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</si>
  <si>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</si>
  <si>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</si>
  <si>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</si>
  <si>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</si>
  <si>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</si>
  <si>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</si>
  <si>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</si>
  <si>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</si>
  <si>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</si>
  <si>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</si>
  <si>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</si>
  <si>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</si>
  <si>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</si>
  <si>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</si>
  <si>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</si>
  <si>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</si>
  <si>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</si>
  <si>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</si>
  <si>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</si>
  <si>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</si>
  <si>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</si>
  <si>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</si>
  <si>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</si>
  <si>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</si>
  <si>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</si>
  <si>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</si>
  <si>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</si>
  <si>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</si>
  <si>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</si>
  <si>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</si>
  <si>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</si>
  <si>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</si>
  <si>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</si>
  <si>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</si>
  <si>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</si>
  <si>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</si>
  <si>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</si>
  <si>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</si>
  <si>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</si>
  <si>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</si>
  <si>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</si>
  <si>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</si>
  <si>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</si>
  <si>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</si>
  <si>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</si>
  <si>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</si>
  <si>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</si>
  <si>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</si>
  <si>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</si>
  <si>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</si>
  <si>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</si>
  <si>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</si>
  <si>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</si>
  <si>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</si>
  <si>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</si>
  <si>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</si>
  <si>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</si>
  <si>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</si>
  <si>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</si>
  <si>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</si>
  <si>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</si>
  <si>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</si>
  <si>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</si>
  <si>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</si>
  <si>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</si>
  <si>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</si>
  <si>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</si>
  <si>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</si>
  <si>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</si>
  <si>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</si>
  <si>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</si>
  <si>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</si>
  <si>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</si>
  <si>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</si>
  <si>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</si>
  <si>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</si>
  <si>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</si>
  <si>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</si>
  <si>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</si>
  <si>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</si>
  <si>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</si>
  <si>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</si>
  <si>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</si>
  <si>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</si>
  <si>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</si>
  <si>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</si>
  <si>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</si>
  <si>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</si>
  <si>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</si>
  <si>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</si>
  <si>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</si>
  <si>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</si>
  <si>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</si>
  <si>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</si>
  <si>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</si>
  <si>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</si>
  <si>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</si>
  <si>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</si>
  <si>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</si>
  <si>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</si>
  <si>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</si>
  <si>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</si>
  <si>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</si>
  <si>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</si>
  <si>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</si>
  <si>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</si>
  <si>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</si>
  <si>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</si>
  <si>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</si>
  <si>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</si>
  <si>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</si>
  <si>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</si>
  <si>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</si>
  <si>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</si>
  <si>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</si>
  <si>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</si>
  <si>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</si>
  <si>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</si>
  <si>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</si>
  <si>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</si>
  <si>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</si>
  <si>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</si>
  <si>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</si>
  <si>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</si>
  <si>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</si>
  <si>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</si>
  <si>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</si>
  <si>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</si>
  <si>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</si>
  <si>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</si>
  <si>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</si>
  <si>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</si>
  <si>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</si>
  <si>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</si>
  <si>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</si>
  <si>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</si>
  <si>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</si>
  <si>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</si>
  <si>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</si>
  <si>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</si>
  <si>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</si>
  <si>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</si>
  <si>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</si>
  <si>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</si>
  <si>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</si>
  <si>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</si>
  <si>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</si>
  <si>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</si>
  <si>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</si>
  <si>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</si>
  <si>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</si>
  <si>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</si>
  <si>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</si>
  <si>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</si>
  <si>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</si>
  <si>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</si>
  <si>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</si>
  <si>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</si>
  <si>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</si>
  <si>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</si>
  <si>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</si>
  <si>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</si>
  <si>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</si>
  <si>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</si>
  <si>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</si>
  <si>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</si>
  <si>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</si>
  <si>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</si>
  <si>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</si>
  <si>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</si>
  <si>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</si>
  <si>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</si>
  <si>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</si>
  <si>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</si>
  <si>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</si>
  <si>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</si>
  <si>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</si>
  <si>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</si>
  <si>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</si>
  <si>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</si>
  <si>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</si>
  <si>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</si>
  <si>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</si>
  <si>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</si>
  <si>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</si>
  <si>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</si>
  <si>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</si>
  <si>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</si>
  <si>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</si>
  <si>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</si>
  <si>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</si>
  <si>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</si>
  <si>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</si>
  <si>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</si>
  <si>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</si>
  <si>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</si>
  <si>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</si>
  <si>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</si>
  <si>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</si>
  <si>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</si>
  <si>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</si>
  <si>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</si>
  <si>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</si>
  <si>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</si>
  <si>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</si>
  <si>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</si>
  <si>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</si>
  <si>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</si>
  <si>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</si>
  <si>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</si>
  <si>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</si>
  <si>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</si>
  <si>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</si>
  <si>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</si>
  <si>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</si>
  <si>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</si>
  <si>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</si>
  <si>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</si>
  <si>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</si>
  <si>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</si>
  <si>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</si>
  <si>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</si>
  <si>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</si>
  <si>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</si>
  <si>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</si>
  <si>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</si>
  <si>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</si>
  <si>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</si>
  <si>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</si>
  <si>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</si>
  <si>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</si>
  <si>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</si>
  <si>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</si>
  <si>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</si>
  <si>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</si>
  <si>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</si>
  <si>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</si>
  <si>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</si>
  <si>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</si>
  <si>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</si>
  <si>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</si>
  <si>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</si>
  <si>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</si>
  <si>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</si>
  <si>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</si>
  <si>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</si>
  <si>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</si>
  <si>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</si>
  <si>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</si>
  <si>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</si>
  <si>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</si>
  <si>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</si>
  <si>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</si>
  <si>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</si>
  <si>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</si>
  <si>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</si>
  <si>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</si>
  <si>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</si>
  <si>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</si>
  <si>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</si>
  <si>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</si>
  <si>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</si>
  <si>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</si>
  <si>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</si>
  <si>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</si>
  <si>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</si>
  <si>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</si>
  <si>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</si>
  <si>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</si>
  <si>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</si>
  <si>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</si>
  <si>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</si>
  <si>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</si>
  <si>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</si>
  <si>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</si>
  <si>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</si>
  <si>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</si>
  <si>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</si>
  <si>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</si>
  <si>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</si>
  <si>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</si>
  <si>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</si>
  <si>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</si>
  <si>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</si>
  <si>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</si>
  <si>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</si>
  <si>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</si>
  <si>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</si>
  <si>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</si>
  <si>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</si>
  <si>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</si>
  <si>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</si>
  <si>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</si>
  <si>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</si>
  <si>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</si>
  <si>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</si>
  <si>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</si>
  <si>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</si>
  <si>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</si>
  <si>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</si>
  <si>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</si>
  <si>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</si>
  <si>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</si>
  <si>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</si>
  <si>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</si>
  <si>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</si>
  <si>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</si>
  <si>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</si>
  <si>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</si>
  <si>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</si>
  <si>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</si>
  <si>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</si>
  <si>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</si>
  <si>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</si>
  <si>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</si>
  <si>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</si>
  <si>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</si>
  <si>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</si>
  <si>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</si>
  <si>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</si>
  <si>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</si>
  <si>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</si>
  <si>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</si>
  <si>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</si>
  <si>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</si>
  <si>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</si>
  <si>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</si>
  <si>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</si>
  <si>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</si>
  <si>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</si>
  <si>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</si>
  <si>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</si>
  <si>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</si>
  <si>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</si>
  <si>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</si>
  <si>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</si>
  <si>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</si>
  <si>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</si>
  <si>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</si>
  <si>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</si>
  <si>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</si>
  <si>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</si>
  <si>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</si>
  <si>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</si>
  <si>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</si>
  <si>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</si>
  <si>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</si>
  <si>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</si>
  <si>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</si>
  <si>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</si>
  <si>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</si>
  <si>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</si>
  <si>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</si>
  <si>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</si>
  <si>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</si>
  <si>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</si>
  <si>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</si>
  <si>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</si>
  <si>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</si>
  <si>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</si>
  <si>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</si>
  <si>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</si>
  <si>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</si>
  <si>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</si>
  <si>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</si>
  <si>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</si>
  <si>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</si>
  <si>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</si>
  <si>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</si>
  <si>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</si>
  <si>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</si>
  <si>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</si>
  <si>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</si>
  <si>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</si>
  <si>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</si>
  <si>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</si>
  <si>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</si>
  <si>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</si>
  <si>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</si>
  <si>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</si>
  <si>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</si>
  <si>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</si>
  <si>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</si>
  <si>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</si>
  <si>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</si>
  <si>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</si>
  <si>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</si>
  <si>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</si>
  <si>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</si>
  <si>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</si>
  <si>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</si>
  <si>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</si>
  <si>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</si>
  <si>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</si>
  <si>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</si>
  <si>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</si>
  <si>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</si>
  <si>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</si>
  <si>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</si>
  <si>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</si>
  <si>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</si>
  <si>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</si>
  <si>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</si>
  <si>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</si>
  <si>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</si>
  <si>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</si>
  <si>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</si>
  <si>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</si>
  <si>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</si>
  <si>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</si>
  <si>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</si>
  <si>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</si>
  <si>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</si>
  <si>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</si>
  <si>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</si>
  <si>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</si>
  <si>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</si>
  <si>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</si>
  <si>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</si>
  <si>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</si>
  <si>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</si>
  <si>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</si>
  <si>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</si>
  <si>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</si>
  <si>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</si>
  <si>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</si>
  <si>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</si>
  <si>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</si>
  <si>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</si>
  <si>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</si>
  <si>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</si>
  <si>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</si>
  <si>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</si>
  <si>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</si>
  <si>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</si>
  <si>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</si>
  <si>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</si>
  <si>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</si>
  <si>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</si>
  <si>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</si>
  <si>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</si>
  <si>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</si>
  <si>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</si>
  <si>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</si>
  <si>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</si>
  <si>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</si>
  <si>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</si>
  <si>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</si>
  <si>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</si>
  <si>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</si>
  <si>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</si>
  <si>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</si>
  <si>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</si>
  <si>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</si>
  <si>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</si>
  <si>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</si>
  <si>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</si>
  <si>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</si>
  <si>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</si>
  <si>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</si>
  <si>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</si>
  <si>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</si>
  <si>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</si>
  <si>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</si>
  <si>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</si>
  <si>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</si>
  <si>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</si>
  <si>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</si>
  <si>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</si>
  <si>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</si>
  <si>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</si>
  <si>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</si>
  <si>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</si>
  <si>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</si>
  <si>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</si>
  <si>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</si>
  <si>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</si>
  <si>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</si>
  <si>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</si>
  <si>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</si>
  <si>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</si>
  <si>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</si>
  <si>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</si>
  <si>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</si>
  <si>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</si>
  <si>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</si>
  <si>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</si>
  <si>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</si>
  <si>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</si>
  <si>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</si>
  <si>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</si>
  <si>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</si>
  <si>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</si>
  <si>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</si>
  <si>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</si>
  <si>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</si>
  <si>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</si>
  <si>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</si>
  <si>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</si>
  <si>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</si>
  <si>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</si>
  <si>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</si>
  <si>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</si>
  <si>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</si>
  <si>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</si>
  <si>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</si>
  <si>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</si>
  <si>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</si>
  <si>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</si>
  <si>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</si>
  <si>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</si>
  <si>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</si>
  <si>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</si>
  <si>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</si>
  <si>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</si>
  <si>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</si>
  <si>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</si>
  <si>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</si>
  <si>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</si>
  <si>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</si>
  <si>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</si>
  <si>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</si>
  <si>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</si>
  <si>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</si>
  <si>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</si>
  <si>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</si>
  <si>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</si>
  <si>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</si>
  <si>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</si>
  <si>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</si>
  <si>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</si>
  <si>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</si>
  <si>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</si>
  <si>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</si>
  <si>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</si>
  <si>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</si>
  <si>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</si>
  <si>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</si>
  <si>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</si>
  <si>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</si>
  <si>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</si>
  <si>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</si>
  <si>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</si>
  <si>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</si>
  <si>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</si>
  <si>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</si>
  <si>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</si>
  <si>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</si>
  <si>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</si>
  <si>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</si>
  <si>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</si>
  <si>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</si>
  <si>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</si>
  <si>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</si>
  <si>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</si>
  <si>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</si>
  <si>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</si>
  <si>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</si>
  <si>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</si>
  <si>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</si>
  <si>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</si>
  <si>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</si>
  <si>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</si>
  <si>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</si>
  <si>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</si>
  <si>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</si>
  <si>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</si>
  <si>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</si>
  <si>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</si>
  <si>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</si>
  <si>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</si>
  <si>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</si>
  <si>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</si>
  <si>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</si>
  <si>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</si>
  <si>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</si>
  <si>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</si>
  <si>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</si>
  <si>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</si>
  <si>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</si>
  <si>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</si>
  <si>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</si>
  <si>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</si>
  <si>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</si>
  <si>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</si>
  <si>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</si>
  <si>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</si>
  <si>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</si>
  <si>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</si>
  <si>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</si>
  <si>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</si>
  <si>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</si>
  <si>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</si>
  <si>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</si>
  <si>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</si>
  <si>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</si>
  <si>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</si>
  <si>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</si>
  <si>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</si>
  <si>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</si>
  <si>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</si>
  <si>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</si>
  <si>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</si>
  <si>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</si>
  <si>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</si>
  <si>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</si>
  <si>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</si>
  <si>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</si>
  <si>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</si>
  <si>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</si>
  <si>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</si>
  <si>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</si>
  <si>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</si>
  <si>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</si>
  <si>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</si>
  <si>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</si>
  <si>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</si>
  <si>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</si>
  <si>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</si>
  <si>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</si>
  <si>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</si>
  <si>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</si>
  <si>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</si>
  <si>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</si>
  <si>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</si>
  <si>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</si>
  <si>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</si>
  <si>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</si>
  <si>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</si>
  <si>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</si>
  <si>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</si>
  <si>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</si>
  <si>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</si>
  <si>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</si>
  <si>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</si>
  <si>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</si>
  <si>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</si>
  <si>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</si>
  <si>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</si>
  <si>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</si>
  <si>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</si>
  <si>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</si>
  <si>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</si>
  <si>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</si>
  <si>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</si>
  <si>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</si>
  <si>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</si>
  <si>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</si>
  <si>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</si>
  <si>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</si>
  <si>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</si>
  <si>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</si>
  <si>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</si>
  <si>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</si>
  <si>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</si>
  <si>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</si>
  <si>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</si>
  <si>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</si>
  <si>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</si>
  <si>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</si>
  <si>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</si>
  <si>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</si>
  <si>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</si>
  <si>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</si>
  <si>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</si>
  <si>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</si>
  <si>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</si>
  <si>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</si>
  <si>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</si>
  <si>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</si>
  <si>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</si>
  <si>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</si>
  <si>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</si>
  <si>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</si>
  <si>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</si>
  <si>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</si>
  <si>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</si>
  <si>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</si>
  <si>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</si>
  <si>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</si>
  <si>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</si>
  <si>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</si>
  <si>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</si>
  <si>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</si>
  <si>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</si>
  <si>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</si>
  <si>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</si>
  <si>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</si>
  <si>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</si>
  <si>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</si>
  <si>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</si>
  <si>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</si>
  <si>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</si>
  <si>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</si>
  <si>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</si>
  <si>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</si>
  <si>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</si>
  <si>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</si>
  <si>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</si>
  <si>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</si>
  <si>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</si>
  <si>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</si>
  <si>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</si>
  <si>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</si>
  <si>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</si>
  <si>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</si>
  <si>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</si>
  <si>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</si>
  <si>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</si>
  <si>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</si>
  <si>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</si>
  <si>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</si>
  <si>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</si>
  <si>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</si>
  <si>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</si>
  <si>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</si>
  <si>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</si>
  <si>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</si>
  <si>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</si>
  <si>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</si>
  <si>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</si>
  <si>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</si>
  <si>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</si>
  <si>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</si>
  <si>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</si>
  <si>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</si>
  <si>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</si>
  <si>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</si>
  <si>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</si>
  <si>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</si>
  <si>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</si>
  <si>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</si>
  <si>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</si>
  <si>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</si>
  <si>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</si>
  <si>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</si>
  <si>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</si>
  <si>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</si>
  <si>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</si>
  <si>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</si>
  <si>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</si>
  <si>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</si>
  <si>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</si>
  <si>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</si>
  <si>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</si>
  <si>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</si>
  <si>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</si>
  <si>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</si>
  <si>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</si>
  <si>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</si>
  <si>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</si>
  <si>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</si>
  <si>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</si>
  <si>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</si>
  <si>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</si>
  <si>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</si>
  <si>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</si>
  <si>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</si>
  <si>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</si>
  <si>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</si>
  <si>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</si>
  <si>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</si>
  <si>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</si>
  <si>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</si>
  <si>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</si>
  <si>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</si>
  <si>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</si>
  <si>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</si>
  <si>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</si>
  <si>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</si>
  <si>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</si>
  <si>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</si>
  <si>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</si>
  <si>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</si>
  <si>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</si>
  <si>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</si>
  <si>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</si>
  <si>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</si>
  <si>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</si>
  <si>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</si>
  <si>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</si>
  <si>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</si>
  <si>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</si>
  <si>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</si>
  <si>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</si>
  <si>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</si>
  <si>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</si>
  <si>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</si>
  <si>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</si>
  <si>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</si>
  <si>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</si>
  <si>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</si>
  <si>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</si>
  <si>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</si>
  <si>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</si>
  <si>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</si>
  <si>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</si>
  <si>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</si>
  <si>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</si>
  <si>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</si>
  <si>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</si>
  <si>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</si>
  <si>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</si>
  <si>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</si>
  <si>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</si>
  <si>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</si>
  <si>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</si>
  <si>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</si>
  <si>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</si>
  <si>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</si>
  <si>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</si>
  <si>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</si>
  <si>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</si>
  <si>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</si>
  <si>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</si>
  <si>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</si>
  <si>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</si>
  <si>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</si>
  <si>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</si>
  <si>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</si>
  <si>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</si>
  <si>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</si>
  <si>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</si>
  <si>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</si>
  <si>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</si>
  <si>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</si>
  <si>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</si>
  <si>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</si>
  <si>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</si>
  <si>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</si>
  <si>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</si>
  <si>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</si>
  <si>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</si>
  <si>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</si>
  <si>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</si>
  <si>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</si>
  <si>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</si>
  <si>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</si>
  <si>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</si>
  <si>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</si>
  <si>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</si>
  <si>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</si>
  <si>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</si>
  <si>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</si>
  <si>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</si>
  <si>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</si>
  <si>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</si>
  <si>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</si>
  <si>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</si>
  <si>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</si>
  <si>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</si>
  <si>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</si>
  <si>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</si>
  <si>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</si>
  <si>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</si>
  <si>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</si>
  <si>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</si>
  <si>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</si>
  <si>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</si>
  <si>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</si>
  <si>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</si>
  <si>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</si>
  <si>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</si>
  <si>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</si>
  <si>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</si>
  <si>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</si>
  <si>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</si>
  <si>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</si>
  <si>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</si>
  <si>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</si>
  <si>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</si>
  <si>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</si>
  <si>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</si>
  <si>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</si>
  <si>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</si>
  <si>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</si>
  <si>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</si>
  <si>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</si>
  <si>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</si>
  <si>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</si>
  <si>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</si>
  <si>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</si>
  <si>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</si>
  <si>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</si>
  <si>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</si>
  <si>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</si>
  <si>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</si>
  <si>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</si>
  <si>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</si>
  <si>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</si>
  <si>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</si>
  <si>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</si>
  <si>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</si>
  <si>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</si>
  <si>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</si>
  <si>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</si>
  <si>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</si>
  <si>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</si>
  <si>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</si>
  <si>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</si>
  <si>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</si>
  <si>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</si>
  <si>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</si>
  <si>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</si>
  <si>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</si>
  <si>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</si>
  <si>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</si>
  <si>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</si>
  <si>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</si>
  <si>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</si>
  <si>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</si>
  <si>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</si>
  <si>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</si>
  <si>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</si>
  <si>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</si>
  <si>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</si>
  <si>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</si>
  <si>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</si>
  <si>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</si>
  <si>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</si>
  <si>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</si>
  <si>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</si>
  <si>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</si>
  <si>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</si>
  <si>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</si>
  <si>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</si>
  <si>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</si>
  <si>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</si>
  <si>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</si>
  <si>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</si>
  <si>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</si>
  <si>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</si>
  <si>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</si>
  <si>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</si>
  <si>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</si>
  <si>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</si>
  <si>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</si>
  <si>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</si>
  <si>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</si>
  <si>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</si>
  <si>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</si>
  <si>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</si>
  <si>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</si>
  <si>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</si>
  <si>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</si>
  <si>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</si>
  <si>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</si>
  <si>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</si>
  <si>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</si>
  <si>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</si>
  <si>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</si>
  <si>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</si>
  <si>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</si>
  <si>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</si>
  <si>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</si>
  <si>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</si>
  <si>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</si>
  <si>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</si>
  <si>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</si>
  <si>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</si>
  <si>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</si>
  <si>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</si>
  <si>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</si>
  <si>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</si>
  <si>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</si>
  <si>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</si>
  <si>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</si>
  <si>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</si>
  <si>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</si>
  <si>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</si>
  <si>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</si>
  <si>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</si>
  <si>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</si>
  <si>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</si>
  <si>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</si>
  <si>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</si>
  <si>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</si>
  <si>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</si>
  <si>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</si>
  <si>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</si>
  <si>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</si>
  <si>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</si>
  <si>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</si>
  <si>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</si>
  <si>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</si>
  <si>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</si>
  <si>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</si>
  <si>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</si>
  <si>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</si>
  <si>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</si>
  <si>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</si>
  <si>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</si>
  <si>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</si>
  <si>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</si>
  <si>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</si>
  <si>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</si>
  <si>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</si>
  <si>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</si>
  <si>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</si>
  <si>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</si>
  <si>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</si>
  <si>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</si>
  <si>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</si>
  <si>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</si>
  <si>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</si>
  <si>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</si>
  <si>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</si>
  <si>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</si>
  <si>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</si>
  <si>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</si>
  <si>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</si>
  <si>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</si>
  <si>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</si>
  <si>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</si>
  <si>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</si>
  <si>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</si>
  <si>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</si>
  <si>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</si>
  <si>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</si>
  <si>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</si>
  <si>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</si>
  <si>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</si>
  <si>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</si>
  <si>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</si>
  <si>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</si>
  <si>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</si>
  <si>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</si>
  <si>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</si>
  <si>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</si>
  <si>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</si>
  <si>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</si>
  <si>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</si>
  <si>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</si>
  <si>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</si>
  <si>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</si>
  <si>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</si>
  <si>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</si>
  <si>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</si>
  <si>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</si>
  <si>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</si>
  <si>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</si>
  <si>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</si>
  <si>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</si>
  <si>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</si>
  <si>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</si>
  <si>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</si>
  <si>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</si>
  <si>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</si>
  <si>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</si>
  <si>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</si>
  <si>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</si>
  <si>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</si>
  <si>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</si>
  <si>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</si>
  <si>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</si>
  <si>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</si>
  <si>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</si>
  <si>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</si>
  <si>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</si>
  <si>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</si>
  <si>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</si>
  <si>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</si>
  <si>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</si>
  <si>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</si>
  <si>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</si>
  <si>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</si>
  <si>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</si>
  <si>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</si>
  <si>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</si>
  <si>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</si>
  <si>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</si>
  <si>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</si>
  <si>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</si>
  <si>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</si>
  <si>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</si>
  <si>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</si>
  <si>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</si>
  <si>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</si>
  <si>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</si>
  <si>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</si>
  <si>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</si>
  <si>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</si>
  <si>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</si>
  <si>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</si>
  <si>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</si>
  <si>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</si>
  <si>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</si>
  <si>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</si>
  <si>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</si>
  <si>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</si>
  <si>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</si>
  <si>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</si>
  <si>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</si>
  <si>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</si>
  <si>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</si>
  <si>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</si>
  <si>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</si>
  <si>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</si>
  <si>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</si>
  <si>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</si>
  <si>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</si>
  <si>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</si>
  <si>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</si>
  <si>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</si>
  <si>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</si>
  <si>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</si>
  <si>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</si>
  <si>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</si>
  <si>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</si>
  <si>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</si>
  <si>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</si>
  <si>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</si>
  <si>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</si>
  <si>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</si>
  <si>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</si>
  <si>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</si>
  <si>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</si>
  <si>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</si>
  <si>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</si>
  <si>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</si>
  <si>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</si>
  <si>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</si>
  <si>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</si>
  <si>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</si>
  <si>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</si>
  <si>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</si>
  <si>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</si>
  <si>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</si>
  <si>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</si>
  <si>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</si>
  <si>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</si>
  <si>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</si>
  <si>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</si>
  <si>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</si>
  <si>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</si>
  <si>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</si>
  <si>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</si>
  <si>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</si>
  <si>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</si>
  <si>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</si>
  <si>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</si>
  <si>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</si>
  <si>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</si>
  <si>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</si>
  <si>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</si>
  <si>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</si>
  <si>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</si>
  <si>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</si>
  <si>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</si>
  <si>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</si>
  <si>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</si>
  <si>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</si>
  <si>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</si>
  <si>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</si>
  <si>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</si>
  <si>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</si>
  <si>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</si>
  <si>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</si>
  <si>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</si>
  <si>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</si>
  <si>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</si>
  <si>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</si>
  <si>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</si>
  <si>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</si>
  <si>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</si>
  <si>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</si>
  <si>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</si>
  <si>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</si>
  <si>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</si>
  <si>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</si>
  <si>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</si>
  <si>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</si>
  <si>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</si>
  <si>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</si>
  <si>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</si>
  <si>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</si>
  <si>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</si>
  <si>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</si>
  <si>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</si>
  <si>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</si>
  <si>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</si>
  <si>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</si>
  <si>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</si>
  <si>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</si>
  <si>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</si>
  <si>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</si>
  <si>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</si>
  <si>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</si>
  <si>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</si>
  <si>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</si>
  <si>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</si>
  <si>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</si>
  <si>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</si>
  <si>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</si>
  <si>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</si>
  <si>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</si>
  <si>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</si>
  <si>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</si>
  <si>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</si>
  <si>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</si>
  <si>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</si>
  <si>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</si>
  <si>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</si>
  <si>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</si>
  <si>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</si>
  <si>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</si>
  <si>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</si>
  <si>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</si>
  <si>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</si>
  <si>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</si>
  <si>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</si>
  <si>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</si>
  <si>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</si>
  <si>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</si>
  <si>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</si>
  <si>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</si>
  <si>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</si>
  <si>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</si>
  <si>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</si>
  <si>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</si>
  <si>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</si>
  <si>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</si>
  <si>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</si>
  <si>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</si>
  <si>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</si>
  <si>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</si>
  <si>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</si>
  <si>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</si>
  <si>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</si>
  <si>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</si>
  <si>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</si>
  <si>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</si>
  <si>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</si>
  <si>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</si>
  <si>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</si>
  <si>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</si>
  <si>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</si>
  <si>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</si>
  <si>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</si>
  <si>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</si>
  <si>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</si>
  <si>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</si>
  <si>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</si>
  <si>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</si>
  <si>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</si>
  <si>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</si>
  <si>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</si>
  <si>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</si>
  <si>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</si>
  <si>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</si>
  <si>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</si>
  <si>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</si>
  <si>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</si>
  <si>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</si>
  <si>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</si>
  <si>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</si>
  <si>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</si>
  <si>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</si>
  <si>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</si>
  <si>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</si>
  <si>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</si>
  <si>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</si>
  <si>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</si>
  <si>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</si>
  <si>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</si>
  <si>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</si>
  <si>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</si>
  <si>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</si>
  <si>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</si>
  <si>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</si>
  <si>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</si>
  <si>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</si>
  <si>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</si>
  <si>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</si>
  <si>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</si>
  <si>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</si>
  <si>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</si>
  <si>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</si>
  <si>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</si>
  <si>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</si>
  <si>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</si>
  <si>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</si>
  <si>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</si>
  <si>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</si>
  <si>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</si>
  <si>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</si>
  <si>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</si>
  <si>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</si>
  <si>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</si>
  <si>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</si>
  <si>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</si>
  <si>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</si>
  <si>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</si>
  <si>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</si>
  <si>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</si>
  <si>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</si>
  <si>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</si>
  <si>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</si>
  <si>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</si>
  <si>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</si>
  <si>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</si>
  <si>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</si>
  <si>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</si>
  <si>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</si>
  <si>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</si>
  <si>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</si>
  <si>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</si>
  <si>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</si>
  <si>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</si>
  <si>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</si>
  <si>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</si>
  <si>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</si>
  <si>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</si>
  <si>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</si>
  <si>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</si>
  <si>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</si>
  <si>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</si>
  <si>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</si>
  <si>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</si>
  <si>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</si>
  <si>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</si>
  <si>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</si>
  <si>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</si>
  <si>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</si>
  <si>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</si>
  <si>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</si>
  <si>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</si>
  <si>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</si>
  <si>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</si>
  <si>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</si>
  <si>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</si>
  <si>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</si>
  <si>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</si>
  <si>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</si>
  <si>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</si>
  <si>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</si>
  <si>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</si>
  <si>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</si>
  <si>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</si>
  <si>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</si>
  <si>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</si>
  <si>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</si>
  <si>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</si>
  <si>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</si>
  <si>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</si>
  <si>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</si>
  <si>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</si>
  <si>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</si>
  <si>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</si>
  <si>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</si>
  <si>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</si>
  <si>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</si>
  <si>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</si>
  <si>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</si>
  <si>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</si>
  <si>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</si>
  <si>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</si>
  <si>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</si>
  <si>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</si>
  <si>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</si>
  <si>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</si>
  <si>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</si>
  <si>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</si>
  <si>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</si>
  <si>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</si>
  <si>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</si>
  <si>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</si>
  <si>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</si>
  <si>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</si>
  <si>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</si>
  <si>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</si>
  <si>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</si>
  <si>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</si>
  <si>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</si>
  <si>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</si>
  <si>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</si>
  <si>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</si>
  <si>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</si>
  <si>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</si>
  <si>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</si>
  <si>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</si>
  <si>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</si>
  <si>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</si>
  <si>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</si>
  <si>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</si>
  <si>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</si>
  <si>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</si>
  <si>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</si>
  <si>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</si>
  <si>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</si>
  <si>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</si>
  <si>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</si>
  <si>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</si>
  <si>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</si>
  <si>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</si>
  <si>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</si>
  <si>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</si>
  <si>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</si>
  <si>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</si>
  <si>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</si>
  <si>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</si>
  <si>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</si>
  <si>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</si>
  <si>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</si>
  <si>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</si>
  <si>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</si>
  <si>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</si>
  <si>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</si>
  <si>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</si>
  <si>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</si>
  <si>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</si>
  <si>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</si>
  <si>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</si>
  <si>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</si>
  <si>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</si>
  <si>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</si>
  <si>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</si>
  <si>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</si>
  <si>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</si>
  <si>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</si>
  <si>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</si>
  <si>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</si>
  <si>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</si>
  <si>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</si>
  <si>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</si>
  <si>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</si>
  <si>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</si>
  <si>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</si>
  <si>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</si>
  <si>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</si>
  <si>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</si>
  <si>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</si>
  <si>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</si>
  <si>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</si>
  <si>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</si>
  <si>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</si>
  <si>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</si>
  <si>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</si>
  <si>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</si>
  <si>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</si>
  <si>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</si>
  <si>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</si>
  <si>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</si>
  <si>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</si>
  <si>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</si>
  <si>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</si>
  <si>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</si>
  <si>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</si>
  <si>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</si>
  <si>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</si>
  <si>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</si>
  <si>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</si>
  <si>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</si>
  <si>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</si>
  <si>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</si>
  <si>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</si>
  <si>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</si>
  <si>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</si>
  <si>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</si>
  <si>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</si>
  <si>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</si>
  <si>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</si>
  <si>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</si>
  <si>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</si>
  <si>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</si>
  <si>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</si>
  <si>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</si>
  <si>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</si>
  <si>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</si>
  <si>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</si>
  <si>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</si>
  <si>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</si>
  <si>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</si>
  <si>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</si>
  <si>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</si>
  <si>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</si>
  <si>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</si>
  <si>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</si>
  <si>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</si>
  <si>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</si>
  <si>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</si>
  <si>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</si>
  <si>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</si>
  <si>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</si>
  <si>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</si>
  <si>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</si>
  <si>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</si>
  <si>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</si>
  <si>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</si>
  <si>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</si>
  <si>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</si>
  <si>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</si>
  <si>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</si>
  <si>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</si>
  <si>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</si>
  <si>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</si>
  <si>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</si>
  <si>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</si>
  <si>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</si>
  <si>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</si>
  <si>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</si>
  <si>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</si>
  <si>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</si>
  <si>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</si>
  <si>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</si>
  <si>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</si>
  <si>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</si>
  <si>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</si>
  <si>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</si>
  <si>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</si>
  <si>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</si>
  <si>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</si>
  <si>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</si>
  <si>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</si>
  <si>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</si>
  <si>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</si>
  <si>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</si>
  <si>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</si>
  <si>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</si>
  <si>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</si>
  <si>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</si>
  <si>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</si>
  <si>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</si>
  <si>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</si>
  <si>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</si>
  <si>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</si>
  <si>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</si>
  <si>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</si>
  <si>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</si>
  <si>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</si>
  <si>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</si>
  <si>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</si>
  <si>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</si>
  <si>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</si>
  <si>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</si>
  <si>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</si>
  <si>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</si>
  <si>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</si>
  <si>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</si>
  <si>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</si>
  <si>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</si>
  <si>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</si>
  <si>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</si>
  <si>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</si>
  <si>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</si>
  <si>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</si>
  <si>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</si>
  <si>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</si>
  <si>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</si>
  <si>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</si>
  <si>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</si>
  <si>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</si>
  <si>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</si>
  <si>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</si>
  <si>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</si>
  <si>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</si>
  <si>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</si>
  <si>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</si>
  <si>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</si>
  <si>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</si>
  <si>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</si>
  <si>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</si>
  <si>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</si>
  <si>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</si>
  <si>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</si>
  <si>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</si>
  <si>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</si>
  <si>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</si>
  <si>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</si>
  <si>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</si>
  <si>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</si>
  <si>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</si>
  <si>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</si>
  <si>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</si>
  <si>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</si>
  <si>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</si>
  <si>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</si>
  <si>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</si>
  <si>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</si>
  <si>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</si>
  <si>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</si>
  <si>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</si>
  <si>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</si>
  <si>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</si>
  <si>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</si>
  <si>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</si>
  <si>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</si>
  <si>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</si>
  <si>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</si>
  <si>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</si>
  <si>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</si>
  <si>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</si>
  <si>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</si>
  <si>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</si>
  <si>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</si>
  <si>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</si>
  <si>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</si>
  <si>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</si>
  <si>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</si>
  <si>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</si>
  <si>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</si>
  <si>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</si>
  <si>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</si>
  <si>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</si>
  <si>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</si>
  <si>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</si>
  <si>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</si>
  <si>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</si>
  <si>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</si>
  <si>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</si>
  <si>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</si>
  <si>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</si>
  <si>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</si>
  <si>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</si>
  <si>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</si>
  <si>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</si>
  <si>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</si>
  <si>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</si>
  <si>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</si>
  <si>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</si>
  <si>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</si>
  <si>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</si>
  <si>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</si>
  <si>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</si>
  <si>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</si>
  <si>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</si>
  <si>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</si>
  <si>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</si>
  <si>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</si>
  <si>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</si>
  <si>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</si>
  <si>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</si>
  <si>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</si>
  <si>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</si>
  <si>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</si>
  <si>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</si>
  <si>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</si>
  <si>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</si>
  <si>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</si>
  <si>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</si>
  <si>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</si>
  <si>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</si>
  <si>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</si>
  <si>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</si>
  <si>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</si>
  <si>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</si>
  <si>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</si>
  <si>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</si>
  <si>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</si>
  <si>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</si>
  <si>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</si>
  <si>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</si>
  <si>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</si>
  <si>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</si>
  <si>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</si>
  <si>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</si>
  <si>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</si>
  <si>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</si>
  <si>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</si>
  <si>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</si>
  <si>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</si>
  <si>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</si>
  <si>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</si>
  <si>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</si>
  <si>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</si>
  <si>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</si>
  <si>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</si>
  <si>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</si>
  <si>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</si>
  <si>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</si>
  <si>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</si>
  <si>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</si>
  <si>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</si>
  <si>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</si>
  <si>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</si>
  <si>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</si>
  <si>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</si>
  <si>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</si>
  <si>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</si>
  <si>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</si>
  <si>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</si>
  <si>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</si>
  <si>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</si>
  <si>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</si>
  <si>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</si>
  <si>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</si>
  <si>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</si>
  <si>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</si>
  <si>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</si>
  <si>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</si>
  <si>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</si>
  <si>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</si>
  <si>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</si>
  <si>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</si>
  <si>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</si>
  <si>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</si>
  <si>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</si>
  <si>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</si>
  <si>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</si>
  <si>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</si>
  <si>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</si>
  <si>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</si>
  <si>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</si>
  <si>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</si>
  <si>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</si>
  <si>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</si>
  <si>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</si>
  <si>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</si>
  <si>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</si>
  <si>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</si>
  <si>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</si>
  <si>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</si>
  <si>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</si>
  <si>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</si>
  <si>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</si>
  <si>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</si>
  <si>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</si>
  <si>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</si>
  <si>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</si>
  <si>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</si>
  <si>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</si>
  <si>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</si>
  <si>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</si>
  <si>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</si>
  <si>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</si>
  <si>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</si>
  <si>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</si>
  <si>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</si>
  <si>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</si>
  <si>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</si>
  <si>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</si>
  <si>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</si>
  <si>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</si>
  <si>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</si>
  <si>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</si>
  <si>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</si>
  <si>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</si>
  <si>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</si>
  <si>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</si>
  <si>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</si>
  <si>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</si>
  <si>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</si>
  <si>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</si>
  <si>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</si>
  <si>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</si>
  <si>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</si>
  <si>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</si>
  <si>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</si>
  <si>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</si>
  <si>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</si>
  <si>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</si>
  <si>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</si>
  <si>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</si>
  <si>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</si>
  <si>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</si>
  <si>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</si>
  <si>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</si>
  <si>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</si>
  <si>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</si>
  <si>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</si>
  <si>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</si>
  <si>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</si>
  <si>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</si>
  <si>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</si>
  <si>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</si>
  <si>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</si>
  <si>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</si>
  <si>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</si>
  <si>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</si>
  <si>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</si>
  <si>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</si>
  <si>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</si>
  <si>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</si>
  <si>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</si>
  <si>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</si>
  <si>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</si>
  <si>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</si>
  <si>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</si>
  <si>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</si>
  <si>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</si>
  <si>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</si>
  <si>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</si>
  <si>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</si>
  <si>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</si>
  <si>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</si>
  <si>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</si>
  <si>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</si>
  <si>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</si>
  <si>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</si>
  <si>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</si>
  <si>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</si>
  <si>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</si>
  <si>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</si>
  <si>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</si>
  <si>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</si>
  <si>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</si>
  <si>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</si>
  <si>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</si>
  <si>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</si>
  <si>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</si>
  <si>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</si>
  <si>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</si>
  <si>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</si>
  <si>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</si>
  <si>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</si>
  <si>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</si>
  <si>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</si>
  <si>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</si>
  <si>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</si>
  <si>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</si>
  <si>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</si>
  <si>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</si>
  <si>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</si>
  <si>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</si>
  <si>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</si>
  <si>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</si>
  <si>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</si>
  <si>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</si>
  <si>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</si>
  <si>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</si>
  <si>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</si>
  <si>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</si>
  <si>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</si>
  <si>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</si>
  <si>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</si>
  <si>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</si>
  <si>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</si>
  <si>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</si>
  <si>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</si>
  <si>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</si>
  <si>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</si>
  <si>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</si>
  <si>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</si>
  <si>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</si>
  <si>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</si>
  <si>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</si>
  <si>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</si>
  <si>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</si>
  <si>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</si>
  <si>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</si>
  <si>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</si>
  <si>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</si>
  <si>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</si>
  <si>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</si>
  <si>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</si>
  <si>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</si>
  <si>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</si>
  <si>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</si>
  <si>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</si>
  <si>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</si>
  <si>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</si>
  <si>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</si>
  <si>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</si>
  <si>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</si>
  <si>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</si>
  <si>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</si>
  <si>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</si>
  <si>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</si>
  <si>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</si>
  <si>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</si>
  <si>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</si>
  <si>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</si>
  <si>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</si>
  <si>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</si>
  <si>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</si>
  <si>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</si>
  <si>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</si>
  <si>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</si>
  <si>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</si>
  <si>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</si>
  <si>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</si>
  <si>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</si>
  <si>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</si>
  <si>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</si>
  <si>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</si>
  <si>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</si>
  <si>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</si>
  <si>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</si>
  <si>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</si>
  <si>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</si>
  <si>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</si>
  <si>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</si>
  <si>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</si>
  <si>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</si>
  <si>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</si>
  <si>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</si>
  <si>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</si>
  <si>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</si>
  <si>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</si>
  <si>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</si>
  <si>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</si>
  <si>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</si>
  <si>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</si>
  <si>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</si>
  <si>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</si>
  <si>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</si>
  <si>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</si>
  <si>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</si>
  <si>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</si>
  <si>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</si>
  <si>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</si>
  <si>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</si>
  <si>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</si>
  <si>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</si>
  <si>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</si>
  <si>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</si>
  <si>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</si>
  <si>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</si>
  <si>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</si>
  <si>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</si>
  <si>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</si>
  <si>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</si>
  <si>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</si>
  <si>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</si>
  <si>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</si>
  <si>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</si>
  <si>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</si>
  <si>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</si>
  <si>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</si>
  <si>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</si>
  <si>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</si>
  <si>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</si>
  <si>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</si>
  <si>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</si>
  <si>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</si>
  <si>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</si>
  <si>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</si>
  <si>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</si>
  <si>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</si>
  <si>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</si>
  <si>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</si>
  <si>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</si>
  <si>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</si>
  <si>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</si>
  <si>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</si>
  <si>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</si>
  <si>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</si>
  <si>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</si>
  <si>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</si>
  <si>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</si>
  <si>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</si>
  <si>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</si>
  <si>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</si>
  <si>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</si>
  <si>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</si>
  <si>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</si>
  <si>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</si>
  <si>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</si>
  <si>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</si>
  <si>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</si>
  <si>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</si>
  <si>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</si>
  <si>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</si>
  <si>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</si>
  <si>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</si>
  <si>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</si>
  <si>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</si>
  <si>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</si>
  <si>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</si>
  <si>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</si>
  <si>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</si>
  <si>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</si>
  <si>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</si>
  <si>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</si>
  <si>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</si>
  <si>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</si>
  <si>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</si>
  <si>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</si>
  <si>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</si>
  <si>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</si>
  <si>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</si>
  <si>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</si>
  <si>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</si>
  <si>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</si>
  <si>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</si>
  <si>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</si>
  <si>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</si>
  <si>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</si>
  <si>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</si>
  <si>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</si>
  <si>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</si>
  <si>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</si>
  <si>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</si>
  <si>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</si>
  <si>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</si>
  <si>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</si>
  <si>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</si>
  <si>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</si>
  <si>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</si>
  <si>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</si>
  <si>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</si>
  <si>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</si>
  <si>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</si>
  <si>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</si>
  <si>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</si>
  <si>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</si>
  <si>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</si>
  <si>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</si>
  <si>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</si>
  <si>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</si>
  <si>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</si>
  <si>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</si>
  <si>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</si>
  <si>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</si>
  <si>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</si>
  <si>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</si>
  <si>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</si>
  <si>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</si>
  <si>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</si>
  <si>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</si>
  <si>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</si>
  <si>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</si>
  <si>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</si>
  <si>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</si>
  <si>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</si>
  <si>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</si>
  <si>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</si>
  <si>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</si>
  <si>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</si>
  <si>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</si>
  <si>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</si>
  <si>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</si>
  <si>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</si>
  <si>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</si>
  <si>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</si>
  <si>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</si>
  <si>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</si>
  <si>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</si>
  <si>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</si>
  <si>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</si>
  <si>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</si>
  <si>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</si>
  <si>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</si>
  <si>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</si>
  <si>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</si>
  <si>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</si>
  <si>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</si>
  <si>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</si>
  <si>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</si>
  <si>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</si>
  <si>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</si>
  <si>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</si>
  <si>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</si>
  <si>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</si>
  <si>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</si>
  <si>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</si>
  <si>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</si>
  <si>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</si>
  <si>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</si>
  <si>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</si>
  <si>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</si>
  <si>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</si>
  <si>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</si>
  <si>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</si>
  <si>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</si>
  <si>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</si>
  <si>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</si>
  <si>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</si>
  <si>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</si>
  <si>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</si>
  <si>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</si>
  <si>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</si>
  <si>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</si>
  <si>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</si>
  <si>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</si>
  <si>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</si>
  <si>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</si>
  <si>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</si>
  <si>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</si>
  <si>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</si>
  <si>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</si>
  <si>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</si>
  <si>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</si>
  <si>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</si>
  <si>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</si>
  <si>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</si>
  <si>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</si>
  <si>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</si>
  <si>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</si>
  <si>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</si>
  <si>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</si>
  <si>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</si>
  <si>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</si>
  <si>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</si>
  <si>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</si>
  <si>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</si>
  <si>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</si>
  <si>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</si>
  <si>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</si>
  <si>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</si>
  <si>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</si>
  <si>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</si>
  <si>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</si>
  <si>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</si>
  <si>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</si>
  <si>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</si>
  <si>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</si>
  <si>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</si>
  <si>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</si>
  <si>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</si>
  <si>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</si>
  <si>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</si>
  <si>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</si>
  <si>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</si>
  <si>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</si>
  <si>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</si>
  <si>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</si>
  <si>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</si>
  <si>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</si>
  <si>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</si>
  <si>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</si>
  <si>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</si>
  <si>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</si>
  <si>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</si>
  <si>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</si>
  <si>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</si>
  <si>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</si>
  <si>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</si>
  <si>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</si>
  <si>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</si>
  <si>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</si>
  <si>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</si>
  <si>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</si>
  <si>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</si>
  <si>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</si>
  <si>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</si>
  <si>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</si>
  <si>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</si>
  <si>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</si>
  <si>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</si>
  <si>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</si>
  <si>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</si>
  <si>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</si>
  <si>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</si>
  <si>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</si>
  <si>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</si>
  <si>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</si>
  <si>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</si>
  <si>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</si>
  <si>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</si>
  <si>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</si>
  <si>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</si>
  <si>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</si>
  <si>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</si>
  <si>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</si>
  <si>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</si>
  <si>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</si>
  <si>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</si>
  <si>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</si>
  <si>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</si>
  <si>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</si>
  <si>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</si>
  <si>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</si>
  <si>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</si>
  <si>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</si>
  <si>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</si>
  <si>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</si>
  <si>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</si>
  <si>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</si>
  <si>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</si>
  <si>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</si>
  <si>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</si>
  <si>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</si>
  <si>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</si>
  <si>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</si>
  <si>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</si>
  <si>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</si>
  <si>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</si>
  <si>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</si>
  <si>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</si>
  <si>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</si>
  <si>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</si>
  <si>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</si>
  <si>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</si>
  <si>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</si>
  <si>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</si>
  <si>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</si>
  <si>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</si>
  <si>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</si>
  <si>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</si>
  <si>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</si>
  <si>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</si>
  <si>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</si>
  <si>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</si>
  <si>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</si>
  <si>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</si>
  <si>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</si>
  <si>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</si>
  <si>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</si>
  <si>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</si>
  <si>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</si>
  <si>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</si>
  <si>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</si>
  <si>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</si>
  <si>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</si>
  <si>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</si>
  <si>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</si>
  <si>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</si>
  <si>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</si>
  <si>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</si>
  <si>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</si>
  <si>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</si>
  <si>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</si>
  <si>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</si>
  <si>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</si>
  <si>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</si>
  <si>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</si>
  <si>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</si>
  <si>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</si>
  <si>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</si>
  <si>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</si>
  <si>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</si>
  <si>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</si>
  <si>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</si>
  <si>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</si>
  <si>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</si>
  <si>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</si>
  <si>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</si>
  <si>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</si>
  <si>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</si>
  <si>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</si>
  <si>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</si>
  <si>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</si>
  <si>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</si>
  <si>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</si>
  <si>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</si>
  <si>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</si>
  <si>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</si>
  <si>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</si>
  <si>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</si>
  <si>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</si>
  <si>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</si>
  <si>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</si>
  <si>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</si>
  <si>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</si>
  <si>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</si>
  <si>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</si>
  <si>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</si>
  <si>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</si>
  <si>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</si>
  <si>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</si>
  <si>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</si>
  <si>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</si>
  <si>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</si>
  <si>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</si>
  <si>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</si>
  <si>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</si>
  <si>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</si>
  <si>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</si>
  <si>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</si>
  <si>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</si>
  <si>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</si>
  <si>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</si>
  <si>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</si>
  <si>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</si>
  <si>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</si>
  <si>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</si>
  <si>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</si>
  <si>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</si>
  <si>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</si>
  <si>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</si>
  <si>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</si>
  <si>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</si>
  <si>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</si>
  <si>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</si>
  <si>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</si>
  <si>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</si>
  <si>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</si>
  <si>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</si>
  <si>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</si>
  <si>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</si>
  <si>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</si>
  <si>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</si>
  <si>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</si>
  <si>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</si>
  <si>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</si>
  <si>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</si>
  <si>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</si>
  <si>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</si>
  <si>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</si>
  <si>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</si>
  <si>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</si>
  <si>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</si>
  <si>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</si>
  <si>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</si>
  <si>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</si>
  <si>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</si>
  <si>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</si>
  <si>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</si>
  <si>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</si>
  <si>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</si>
  <si>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</si>
  <si>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</si>
  <si>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</si>
  <si>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</si>
  <si>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</si>
  <si>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</si>
  <si>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</si>
  <si>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</si>
  <si>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</si>
  <si>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</si>
  <si>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</si>
  <si>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</si>
  <si>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</si>
  <si>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</si>
  <si>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</si>
  <si>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</si>
  <si>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</si>
  <si>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</si>
  <si>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</si>
  <si>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</si>
  <si>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</si>
  <si>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</si>
  <si>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</si>
  <si>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</si>
  <si>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</si>
  <si>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</si>
  <si>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</si>
  <si>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</si>
  <si>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</si>
  <si>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</si>
  <si>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</si>
  <si>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</si>
  <si>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</si>
  <si>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</si>
  <si>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</si>
  <si>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</si>
  <si>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</si>
  <si>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</si>
  <si>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</si>
  <si>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</si>
  <si>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</si>
  <si>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</si>
  <si>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</si>
  <si>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</si>
  <si>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</si>
  <si>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</si>
  <si>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</si>
  <si>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</si>
  <si>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</si>
  <si>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</si>
  <si>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</si>
  <si>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</si>
  <si>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</si>
  <si>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</si>
  <si>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</si>
  <si>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</si>
  <si>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</si>
  <si>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</si>
  <si>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</si>
  <si>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</si>
  <si>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</si>
  <si>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</si>
  <si>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</si>
  <si>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</si>
  <si>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</si>
  <si>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</si>
  <si>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</si>
  <si>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</si>
  <si>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</si>
  <si>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</si>
  <si>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</si>
  <si>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</si>
  <si>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</si>
  <si>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</si>
  <si>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</si>
  <si>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</si>
  <si>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</si>
  <si>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</si>
  <si>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</si>
  <si>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</si>
  <si>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</si>
  <si>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</si>
  <si>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</si>
  <si>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</si>
  <si>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</si>
  <si>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</si>
  <si>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</si>
  <si>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</si>
  <si>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</si>
  <si>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</si>
  <si>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</si>
  <si>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</si>
  <si>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</si>
  <si>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</si>
  <si>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</si>
  <si>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</si>
  <si>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</si>
  <si>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</si>
  <si>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</si>
  <si>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</si>
  <si>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</si>
  <si>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</si>
  <si>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</si>
  <si>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</si>
  <si>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</si>
  <si>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</si>
  <si>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</si>
  <si>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</si>
  <si>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</si>
  <si>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</si>
  <si>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</si>
  <si>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</si>
  <si>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</si>
  <si>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</si>
  <si>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</si>
  <si>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</si>
  <si>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</si>
  <si>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</si>
  <si>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</si>
  <si>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</si>
  <si>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</si>
  <si>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</si>
  <si>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</si>
  <si>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</si>
  <si>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</si>
  <si>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</si>
  <si>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</si>
  <si>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</si>
  <si>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</si>
  <si>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</si>
  <si>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</si>
  <si>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</si>
  <si>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</si>
  <si>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</si>
  <si>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</si>
  <si>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</si>
  <si>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</si>
  <si>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</si>
  <si>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</si>
  <si>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</si>
  <si>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</si>
  <si>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</si>
  <si>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</si>
  <si>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</si>
  <si>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</si>
  <si>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</si>
  <si>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</si>
  <si>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</si>
  <si>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</si>
  <si>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</si>
  <si>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</si>
  <si>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</si>
  <si>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</si>
  <si>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</si>
  <si>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</si>
  <si>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</si>
  <si>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</si>
  <si>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</si>
  <si>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</si>
  <si>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</si>
  <si>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</si>
  <si>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</si>
  <si>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</si>
  <si>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</si>
  <si>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</si>
  <si>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</si>
  <si>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</si>
  <si>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</si>
  <si>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</si>
  <si>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</si>
  <si>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</si>
  <si>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</si>
  <si>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</si>
  <si>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</si>
  <si>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</si>
  <si>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</si>
  <si>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</si>
  <si>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</si>
  <si>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</si>
  <si>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</si>
  <si>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</si>
  <si>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</si>
  <si>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</si>
  <si>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</si>
  <si>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</si>
  <si>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</si>
  <si>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</si>
  <si>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</si>
  <si>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</si>
  <si>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</si>
  <si>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</si>
  <si>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</si>
  <si>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</si>
  <si>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</si>
  <si>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</si>
  <si>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</si>
  <si>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</si>
  <si>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</si>
  <si>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</si>
  <si>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</si>
  <si>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</si>
  <si>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</si>
  <si>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</si>
  <si>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</si>
  <si>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</si>
  <si>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</si>
  <si>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</si>
  <si>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</si>
  <si>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</si>
  <si>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</si>
  <si>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</si>
  <si>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</si>
  <si>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</si>
  <si>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</si>
  <si>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</si>
  <si>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</si>
  <si>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</si>
  <si>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</si>
  <si>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</si>
  <si>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</si>
  <si>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</si>
  <si>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</si>
  <si>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</si>
  <si>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</si>
  <si>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</si>
  <si>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</si>
  <si>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</si>
  <si>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</si>
  <si>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</si>
  <si>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</si>
  <si>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</si>
  <si>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</si>
  <si>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</si>
  <si>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</si>
  <si>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</si>
  <si>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</si>
  <si>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</si>
  <si>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</si>
  <si>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</si>
  <si>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</si>
  <si>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</si>
  <si>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</si>
  <si>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</si>
  <si>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</si>
  <si>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</si>
  <si>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</si>
  <si>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</si>
  <si>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</si>
  <si>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</si>
  <si>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</si>
  <si>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</si>
  <si>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</si>
  <si>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</si>
  <si>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</si>
  <si>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</si>
  <si>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</si>
  <si>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</si>
  <si>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</si>
  <si>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</si>
  <si>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</si>
  <si>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</si>
  <si>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</si>
  <si>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</si>
  <si>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</si>
  <si>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</si>
  <si>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</si>
  <si>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</si>
  <si>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</si>
  <si>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</si>
  <si>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</si>
  <si>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</si>
  <si>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</si>
  <si>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</si>
  <si>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</si>
  <si>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</si>
  <si>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</si>
  <si>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</si>
  <si>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</si>
  <si>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</si>
  <si>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</si>
  <si>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</si>
  <si>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</si>
  <si>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</si>
  <si>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</si>
  <si>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</si>
  <si>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</si>
  <si>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</si>
  <si>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</si>
  <si>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</si>
  <si>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</si>
  <si>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</si>
  <si>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</si>
  <si>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</si>
  <si>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</si>
  <si>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</si>
  <si>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</si>
  <si>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</si>
  <si>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</si>
  <si>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</si>
  <si>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</si>
  <si>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</si>
  <si>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</si>
  <si>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</si>
  <si>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</si>
  <si>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</si>
  <si>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</si>
  <si>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</si>
  <si>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</si>
  <si>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</si>
  <si>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</si>
  <si>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</si>
  <si>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</si>
  <si>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</si>
  <si>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</si>
  <si>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</si>
  <si>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</si>
  <si>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</si>
  <si>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</si>
  <si>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</si>
  <si>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</si>
  <si>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</si>
  <si>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</si>
  <si>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</si>
  <si>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</si>
  <si>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</si>
  <si>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</si>
  <si>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</si>
  <si>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</si>
  <si>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</si>
  <si>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</si>
  <si>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</si>
  <si>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</si>
  <si>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</si>
  <si>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</si>
  <si>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</si>
  <si>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</si>
  <si>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</si>
  <si>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</si>
  <si>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</si>
  <si>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</si>
  <si>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</si>
  <si>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</si>
  <si>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</si>
  <si>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</si>
  <si>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</si>
  <si>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</si>
  <si>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</si>
  <si>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</si>
  <si>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</si>
  <si>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</si>
  <si>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</si>
  <si>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</si>
  <si>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</si>
  <si>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</si>
  <si>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</si>
  <si>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</si>
  <si>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</si>
  <si>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</si>
  <si>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</si>
  <si>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</si>
  <si>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</si>
  <si>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</si>
  <si>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</si>
  <si>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</si>
  <si>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</si>
  <si>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</si>
  <si>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</si>
  <si>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</si>
  <si>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</si>
  <si>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</si>
  <si>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</si>
  <si>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</si>
  <si>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</si>
  <si>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</si>
  <si>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</si>
  <si>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</si>
  <si>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</si>
  <si>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</si>
  <si>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</si>
  <si>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</si>
  <si>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</si>
  <si>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</si>
  <si>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</si>
  <si>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</si>
  <si>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</si>
  <si>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</si>
  <si>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</si>
  <si>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</si>
  <si>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</si>
  <si>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</si>
  <si>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</si>
  <si>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</si>
  <si>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</si>
  <si>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</si>
  <si>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</si>
  <si>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</si>
  <si>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</si>
  <si>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</si>
  <si>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</si>
  <si>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</si>
  <si>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</si>
  <si>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</si>
  <si>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</si>
  <si>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</si>
  <si>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</si>
  <si>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</si>
  <si>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</si>
  <si>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</si>
  <si>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</si>
  <si>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</si>
  <si>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</si>
  <si>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</si>
  <si>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</si>
  <si>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</si>
  <si>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</si>
  <si>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</si>
  <si>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</si>
  <si>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</si>
  <si>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</si>
  <si>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</si>
  <si>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</si>
  <si>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</si>
  <si>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</si>
  <si>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</si>
  <si>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</si>
  <si>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</si>
  <si>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</si>
  <si>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</si>
  <si>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</si>
  <si>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</si>
  <si>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</si>
  <si>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</si>
  <si>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</si>
  <si>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</si>
  <si>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</si>
  <si>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</si>
  <si>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</si>
  <si>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</si>
  <si>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</si>
  <si>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</si>
  <si>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</si>
  <si>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</si>
  <si>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</si>
  <si>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</si>
  <si>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</si>
  <si>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</si>
  <si>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</si>
  <si>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</si>
  <si>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</si>
  <si>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</si>
  <si>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</si>
  <si>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</si>
  <si>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</si>
  <si>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</si>
  <si>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</si>
  <si>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</si>
  <si>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</si>
  <si>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</si>
  <si>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</si>
  <si>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</si>
  <si>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</si>
  <si>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</si>
  <si>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</si>
  <si>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</si>
  <si>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</si>
  <si>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</si>
  <si>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</si>
  <si>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</si>
  <si>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</si>
  <si>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</si>
  <si>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</si>
  <si>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</si>
  <si>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</si>
  <si>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</si>
  <si>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</si>
  <si>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</si>
  <si>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</si>
  <si>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</si>
  <si>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</si>
  <si>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</si>
  <si>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</si>
  <si>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</si>
  <si>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</si>
  <si>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</si>
  <si>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</si>
  <si>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</si>
  <si>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</si>
  <si>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</si>
  <si>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</si>
  <si>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</si>
  <si>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</si>
  <si>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</si>
  <si>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</si>
  <si>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</si>
  <si>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</si>
  <si>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</si>
  <si>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</si>
  <si>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</si>
  <si>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</si>
  <si>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</si>
  <si>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</si>
  <si>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</si>
  <si>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</si>
  <si>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</si>
  <si>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</si>
  <si>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</si>
  <si>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</si>
  <si>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</si>
  <si>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</si>
  <si>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</si>
  <si>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</si>
  <si>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</si>
  <si>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</si>
  <si>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</si>
  <si>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</si>
  <si>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</si>
  <si>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</si>
  <si>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</si>
  <si>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</si>
  <si>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</si>
  <si>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</si>
  <si>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</si>
  <si>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</si>
  <si>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</si>
  <si>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</si>
  <si>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</si>
  <si>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</si>
  <si>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</si>
  <si>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</si>
  <si>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</si>
  <si>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</si>
  <si>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</si>
  <si>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</si>
  <si>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</si>
  <si>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</si>
  <si>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</si>
  <si>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</si>
  <si>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</si>
  <si>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</si>
  <si>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</si>
  <si>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</si>
  <si>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</si>
  <si>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</si>
  <si>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</si>
  <si>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</si>
  <si>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</si>
  <si>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</si>
  <si>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</si>
  <si>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</si>
  <si>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</si>
  <si>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</si>
  <si>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</si>
  <si>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</si>
  <si>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</si>
  <si>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</si>
  <si>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</si>
  <si>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</si>
  <si>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</si>
  <si>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</si>
  <si>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</si>
  <si>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</si>
  <si>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</si>
  <si>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</si>
  <si>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</si>
  <si>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</si>
  <si>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</si>
  <si>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</si>
  <si>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</si>
  <si>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</si>
  <si>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</si>
  <si>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</si>
  <si>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</si>
  <si>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</si>
  <si>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</si>
  <si>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</si>
  <si>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</si>
  <si>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</si>
  <si>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</si>
  <si>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</si>
  <si>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</si>
  <si>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</si>
  <si>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</si>
  <si>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</si>
  <si>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</si>
  <si>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</si>
  <si>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</si>
  <si>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</si>
  <si>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</si>
  <si>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</si>
  <si>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</si>
  <si>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</si>
  <si>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</si>
  <si>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</si>
  <si>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</si>
  <si>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</si>
  <si>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</si>
  <si>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</si>
  <si>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</si>
  <si>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</si>
  <si>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</si>
  <si>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</si>
  <si>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</si>
  <si>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</si>
  <si>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</si>
  <si>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</si>
  <si>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</si>
  <si>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</si>
  <si>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</si>
  <si>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</si>
  <si>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</si>
  <si>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</si>
  <si>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</si>
  <si>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</si>
  <si>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</si>
  <si>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</si>
  <si>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</si>
  <si>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</si>
  <si>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</si>
  <si>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</si>
  <si>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</si>
  <si>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</si>
  <si>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</si>
  <si>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</si>
  <si>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</si>
  <si>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</si>
  <si>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</si>
  <si>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</si>
  <si>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</si>
  <si>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</si>
  <si>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</si>
  <si>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</si>
  <si>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</si>
  <si>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</si>
  <si>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</si>
  <si>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</si>
  <si>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</si>
  <si>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</si>
  <si>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</si>
  <si>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</si>
  <si>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</si>
  <si>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</si>
  <si>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</si>
  <si>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</si>
  <si>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</si>
  <si>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</si>
  <si>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</si>
  <si>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</si>
  <si>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</si>
  <si>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</si>
  <si>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</si>
  <si>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</si>
  <si>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</si>
  <si>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</si>
  <si>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</si>
  <si>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</si>
  <si>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</si>
  <si>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</si>
  <si>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</si>
  <si>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</si>
  <si>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</si>
  <si>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</si>
  <si>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</si>
  <si>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</si>
  <si>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</si>
  <si>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</si>
  <si>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</si>
  <si>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</si>
  <si>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</si>
  <si>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</si>
  <si>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</si>
  <si>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</si>
  <si>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</si>
  <si>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</si>
  <si>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</si>
  <si>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</si>
  <si>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</si>
  <si>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</si>
  <si>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</si>
  <si>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</si>
  <si>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</si>
  <si>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</si>
  <si>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</si>
  <si>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</si>
  <si>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</si>
  <si>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</si>
  <si>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</si>
  <si>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</si>
  <si>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</si>
  <si>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</si>
  <si>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</si>
  <si>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</si>
  <si>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</si>
  <si>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</si>
  <si>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</si>
  <si>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</si>
  <si>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</si>
  <si>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</si>
  <si>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</si>
  <si>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</si>
  <si>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</si>
  <si>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</si>
  <si>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</si>
  <si>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</si>
  <si>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</si>
  <si>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</si>
  <si>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</si>
  <si>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</si>
  <si>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</si>
  <si>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</si>
  <si>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</si>
  <si>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</si>
  <si>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</si>
  <si>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</si>
  <si>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</si>
  <si>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</si>
  <si>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</si>
  <si>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</si>
  <si>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</si>
  <si>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</si>
  <si>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</si>
  <si>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</si>
  <si>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</si>
  <si>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</si>
  <si>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</si>
  <si>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</si>
  <si>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</si>
  <si>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</si>
  <si>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</si>
  <si>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</si>
  <si>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</si>
  <si>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</si>
  <si>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</si>
  <si>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</si>
  <si>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</si>
  <si>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</si>
  <si>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</si>
  <si>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</si>
  <si>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</si>
  <si>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</si>
  <si>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</si>
  <si>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</si>
  <si>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</si>
  <si>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</si>
  <si>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</si>
  <si>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</si>
  <si>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</si>
  <si>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</si>
  <si>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</si>
  <si>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</si>
  <si>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</si>
  <si>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</si>
  <si>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</si>
  <si>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</si>
  <si>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</si>
  <si>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</si>
  <si>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</si>
  <si>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</si>
  <si>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</si>
  <si>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</si>
  <si>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</si>
  <si>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</si>
  <si>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</si>
  <si>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</si>
  <si>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</si>
  <si>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</si>
  <si>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</si>
  <si>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</si>
  <si>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</si>
  <si>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</si>
  <si>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</si>
  <si>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</si>
  <si>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</si>
  <si>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</si>
  <si>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</si>
  <si>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</si>
  <si>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</si>
  <si>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</si>
  <si>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</si>
  <si>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</si>
  <si>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</si>
  <si>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</si>
  <si>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</si>
  <si>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</si>
  <si>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</si>
  <si>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</si>
  <si>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</si>
  <si>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</si>
  <si>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</si>
  <si>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</si>
  <si>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</si>
  <si>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</si>
  <si>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</si>
  <si>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</si>
  <si>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</si>
  <si>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</si>
  <si>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</si>
  <si>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</si>
  <si>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</si>
  <si>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</si>
  <si>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</si>
  <si>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</si>
  <si>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</si>
  <si>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</si>
  <si>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</si>
  <si>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</si>
  <si>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</si>
  <si>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</si>
  <si>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</si>
  <si>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</si>
  <si>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</si>
  <si>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</si>
  <si>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</si>
  <si>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</si>
  <si>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</si>
  <si>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</si>
  <si>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</si>
  <si>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</si>
  <si>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</si>
  <si>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</si>
  <si>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</si>
  <si>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</si>
  <si>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</si>
  <si>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</si>
  <si>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</si>
  <si>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</si>
  <si>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</si>
  <si>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</si>
  <si>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</si>
  <si>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</si>
  <si>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</si>
  <si>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</si>
  <si>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</si>
  <si>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</si>
  <si>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</si>
  <si>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</si>
  <si>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</si>
  <si>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</si>
  <si>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</si>
  <si>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</si>
  <si>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</si>
  <si>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</si>
  <si>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</si>
  <si>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</si>
  <si>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</si>
  <si>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</si>
  <si>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</si>
  <si>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</si>
  <si>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</si>
  <si>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</si>
  <si>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</si>
  <si>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</si>
  <si>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</si>
  <si>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</si>
  <si>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</si>
  <si>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</si>
  <si>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</si>
  <si>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</si>
  <si>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</si>
  <si>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</si>
  <si>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</si>
  <si>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</si>
  <si>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</si>
  <si>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</si>
  <si>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</si>
  <si>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</si>
  <si>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</si>
  <si>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</si>
  <si>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</si>
  <si>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</si>
  <si>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</si>
  <si>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</si>
  <si>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</si>
  <si>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</si>
  <si>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</si>
  <si>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</si>
  <si>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</si>
  <si>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</si>
  <si>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</si>
  <si>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</si>
  <si>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</si>
  <si>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</si>
  <si>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</si>
  <si>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</si>
  <si>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</si>
  <si>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</si>
  <si>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</si>
  <si>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</si>
  <si>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</si>
  <si>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</si>
  <si>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</si>
  <si>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</si>
  <si>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</si>
  <si>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</si>
  <si>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</si>
  <si>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</si>
  <si>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</si>
  <si>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</si>
  <si>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</si>
  <si>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</si>
  <si>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</si>
  <si>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</si>
  <si>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</si>
  <si>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</si>
  <si>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</si>
  <si>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</si>
  <si>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</si>
  <si>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</si>
  <si>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</si>
  <si>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</si>
  <si>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</si>
  <si>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</si>
  <si>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</si>
  <si>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</si>
  <si>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</si>
  <si>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</si>
  <si>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</si>
  <si>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</si>
  <si>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</si>
  <si>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</si>
  <si>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</si>
  <si>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</si>
  <si>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</si>
  <si>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</si>
  <si>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</si>
  <si>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</si>
  <si>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</si>
  <si>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</si>
  <si>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</si>
  <si>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</si>
  <si>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</si>
  <si>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</si>
  <si>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</si>
  <si>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</si>
  <si>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</si>
  <si>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</si>
  <si>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</si>
  <si>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</si>
  <si>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</si>
  <si>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</si>
  <si>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</si>
  <si>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</si>
  <si>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</si>
  <si>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</si>
  <si>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</si>
  <si>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</si>
  <si>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</si>
  <si>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</si>
  <si>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</si>
  <si>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</si>
  <si>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</si>
  <si>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</si>
  <si>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</si>
  <si>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</si>
  <si>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</si>
  <si>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</si>
  <si>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</si>
  <si>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</si>
  <si>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</si>
  <si>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</si>
  <si>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</si>
  <si>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</si>
  <si>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</si>
  <si>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</si>
  <si>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</si>
  <si>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</si>
  <si>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</si>
  <si>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</si>
  <si>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</si>
  <si>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</si>
  <si>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</si>
  <si>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</si>
  <si>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</si>
  <si>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</si>
  <si>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</si>
  <si>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</si>
  <si>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</si>
  <si>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</si>
  <si>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</si>
  <si>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</si>
  <si>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</si>
  <si>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</si>
  <si>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</si>
  <si>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</si>
  <si>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</si>
  <si>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</si>
  <si>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</si>
  <si>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</si>
  <si>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</si>
  <si>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</si>
  <si>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</si>
  <si>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</si>
  <si>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</si>
  <si>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</si>
  <si>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</si>
  <si>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</si>
  <si>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</si>
  <si>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</si>
  <si>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</si>
  <si>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</si>
  <si>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</si>
  <si>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</si>
  <si>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</si>
  <si>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</si>
  <si>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</si>
  <si>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</si>
  <si>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</si>
  <si>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</si>
  <si>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</si>
  <si>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</si>
  <si>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</si>
  <si>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</si>
  <si>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</si>
  <si>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</si>
  <si>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</si>
  <si>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</si>
  <si>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</si>
  <si>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</si>
  <si>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</si>
  <si>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</si>
  <si>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</si>
  <si>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</si>
  <si>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</si>
  <si>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</si>
  <si>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</si>
  <si>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</si>
  <si>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</si>
  <si>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</si>
  <si>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</si>
  <si>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</si>
  <si>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</si>
  <si>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</si>
  <si>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</si>
  <si>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</si>
  <si>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</si>
  <si>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</si>
  <si>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</si>
  <si>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</si>
  <si>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</si>
  <si>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</si>
  <si>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</si>
  <si>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</si>
  <si>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</si>
  <si>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</si>
  <si>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</si>
  <si>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</si>
  <si>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</si>
  <si>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</si>
  <si>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</si>
  <si>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</si>
  <si>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</si>
  <si>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</si>
  <si>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</si>
  <si>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</si>
  <si>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</si>
  <si>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</si>
  <si>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</si>
  <si>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</si>
  <si>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</si>
  <si>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</si>
  <si>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</si>
  <si>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</si>
  <si>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</si>
  <si>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</si>
  <si>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</si>
  <si>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</si>
  <si>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</si>
  <si>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</si>
  <si>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</si>
  <si>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</si>
  <si>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</si>
  <si>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</si>
  <si>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</si>
  <si>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</si>
  <si>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</si>
  <si>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</si>
  <si>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</si>
  <si>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</si>
  <si>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</si>
  <si>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</si>
  <si>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</si>
  <si>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</si>
  <si>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</si>
  <si>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</si>
  <si>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</si>
  <si>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</si>
  <si>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</si>
  <si>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</si>
  <si>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</si>
  <si>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</si>
  <si>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</si>
  <si>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</si>
  <si>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</si>
  <si>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</si>
  <si>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</si>
  <si>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</si>
  <si>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</si>
  <si>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</si>
  <si>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</si>
  <si>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</si>
  <si>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</si>
  <si>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</si>
  <si>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</si>
  <si>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</si>
  <si>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</si>
  <si>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</si>
  <si>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</si>
  <si>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</si>
  <si>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</si>
  <si>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</si>
  <si>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</si>
  <si>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</si>
  <si>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</si>
  <si>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</si>
  <si>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</si>
  <si>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</si>
  <si>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</si>
  <si>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</si>
  <si>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</si>
  <si>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</si>
  <si>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</si>
  <si>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</si>
  <si>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</si>
  <si>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</si>
  <si>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</si>
  <si>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</si>
  <si>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</si>
  <si>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</si>
  <si>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</si>
  <si>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</si>
  <si>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</si>
  <si>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</si>
  <si>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</si>
  <si>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</si>
  <si>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</si>
  <si>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</si>
  <si>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</si>
  <si>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</si>
  <si>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</si>
  <si>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</si>
  <si>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</si>
  <si>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</si>
  <si>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</si>
  <si>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</si>
  <si>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</si>
  <si>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</si>
  <si>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</si>
  <si>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</si>
  <si>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</si>
  <si>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</si>
  <si>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</si>
  <si>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</si>
  <si>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</si>
  <si>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</si>
  <si>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</si>
  <si>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</si>
  <si>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</si>
  <si>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</si>
  <si>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</si>
  <si>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</si>
  <si>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</si>
  <si>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</si>
  <si>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</si>
  <si>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</si>
  <si>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</si>
  <si>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</si>
  <si>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</si>
  <si>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</si>
  <si>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</si>
  <si>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</si>
  <si>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</si>
  <si>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</si>
  <si>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</si>
  <si>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</si>
  <si>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</si>
  <si>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</si>
  <si>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</si>
  <si>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</si>
  <si>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</si>
  <si>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</si>
  <si>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</si>
  <si>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</si>
  <si>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</si>
  <si>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</si>
  <si>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</si>
  <si>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</si>
  <si>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</si>
  <si>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</si>
  <si>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</si>
  <si>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</si>
  <si>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</si>
  <si>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</si>
  <si>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</si>
  <si>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</si>
  <si>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</si>
  <si>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</si>
  <si>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</si>
  <si>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</si>
  <si>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</si>
  <si>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</si>
  <si>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</si>
  <si>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</si>
  <si>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</si>
  <si>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</si>
  <si>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</si>
  <si>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</si>
  <si>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</si>
  <si>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</si>
  <si>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</si>
  <si>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</si>
  <si>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</si>
  <si>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</si>
  <si>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</si>
  <si>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</si>
  <si>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</si>
  <si>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</si>
  <si>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</si>
  <si>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</si>
  <si>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</si>
  <si>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</si>
  <si>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</si>
  <si>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</si>
  <si>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</si>
  <si>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</si>
  <si>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</si>
  <si>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</si>
  <si>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</si>
  <si>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</si>
  <si>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</si>
  <si>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</si>
  <si>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</si>
  <si>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</si>
  <si>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</si>
  <si>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</si>
  <si>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</si>
  <si>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</si>
  <si>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</si>
  <si>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</si>
  <si>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</si>
  <si>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</si>
  <si>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</si>
  <si>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</si>
  <si>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</si>
  <si>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</si>
  <si>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</si>
  <si>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</si>
  <si>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</si>
  <si>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</si>
  <si>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</si>
  <si>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</si>
  <si>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</si>
  <si>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</si>
  <si>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</si>
  <si>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</si>
  <si>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</si>
  <si>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</si>
  <si>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</si>
  <si>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</si>
  <si>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</si>
  <si>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</si>
  <si>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</si>
  <si>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</si>
  <si>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</si>
  <si>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</si>
  <si>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</si>
  <si>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</si>
  <si>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</si>
  <si>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</si>
  <si>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</si>
  <si>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</si>
  <si>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</si>
  <si>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</si>
  <si>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</si>
  <si>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</si>
  <si>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</si>
  <si>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</si>
  <si>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</si>
  <si>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</si>
  <si>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</si>
  <si>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</si>
  <si>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</si>
  <si>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</si>
  <si>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</si>
  <si>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</si>
  <si>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</si>
  <si>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</si>
  <si>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</si>
  <si>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</si>
  <si>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</si>
  <si>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</si>
  <si>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</si>
  <si>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</si>
  <si>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</si>
  <si>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</si>
  <si>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</si>
  <si>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</si>
  <si>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</si>
  <si>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</si>
  <si>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</si>
  <si>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</si>
  <si>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</si>
  <si>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</si>
  <si>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</si>
  <si>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</si>
  <si>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</si>
  <si>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</si>
  <si>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</si>
  <si>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</si>
  <si>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</si>
  <si>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</si>
  <si>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</si>
  <si>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</si>
  <si>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</si>
  <si>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</si>
  <si>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</si>
  <si>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</si>
  <si>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</si>
  <si>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</si>
  <si>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</si>
  <si>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</si>
  <si>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</si>
  <si>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</si>
  <si>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</si>
  <si>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</si>
  <si>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</si>
  <si>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</si>
  <si>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</si>
  <si>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</si>
  <si>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</si>
  <si>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</si>
  <si>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</si>
  <si>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</si>
  <si>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</si>
  <si>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</si>
  <si>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</si>
  <si>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</si>
  <si>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</si>
  <si>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</si>
  <si>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</si>
  <si>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</si>
  <si>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</si>
  <si>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</si>
  <si>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</si>
  <si>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</si>
  <si>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</si>
  <si>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</si>
  <si>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</si>
  <si>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</si>
  <si>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</si>
  <si>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</si>
  <si>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</si>
  <si>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</si>
  <si>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</si>
  <si>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</si>
  <si>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</si>
  <si>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</si>
  <si>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</si>
  <si>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</si>
  <si>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</si>
  <si>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</si>
  <si>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</si>
  <si>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</si>
  <si>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</si>
  <si>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</si>
  <si>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</si>
  <si>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</si>
  <si>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</si>
  <si>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</si>
  <si>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</si>
  <si>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</si>
  <si>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</si>
  <si>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</si>
  <si>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</si>
  <si>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</si>
  <si>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</si>
  <si>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</si>
  <si>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</si>
  <si>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</si>
  <si>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</si>
  <si>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</si>
  <si>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</si>
  <si>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</si>
  <si>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</si>
  <si>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</si>
  <si>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</si>
  <si>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</si>
  <si>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</si>
  <si>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</si>
  <si>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</si>
  <si>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</si>
  <si>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</si>
  <si>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</si>
  <si>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</si>
  <si>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</si>
  <si>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</si>
  <si>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</si>
  <si>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</si>
  <si>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</si>
  <si>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</si>
  <si>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</si>
  <si>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</si>
  <si>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</si>
  <si>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</si>
  <si>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</si>
  <si>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</si>
  <si>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</si>
  <si>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</si>
  <si>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</si>
  <si>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</si>
  <si>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</si>
  <si>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</si>
  <si>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</si>
  <si>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</si>
  <si>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</si>
  <si>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</si>
  <si>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</si>
  <si>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</si>
  <si>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</si>
  <si>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</si>
  <si>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</si>
  <si>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</si>
  <si>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</si>
  <si>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</si>
  <si>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</si>
  <si>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</si>
  <si>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</si>
  <si>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</si>
  <si>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</si>
  <si>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</si>
  <si>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</si>
  <si>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</si>
  <si>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</si>
  <si>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</si>
  <si>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</si>
  <si>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</si>
  <si>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</si>
  <si>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</si>
  <si>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</si>
  <si>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</si>
  <si>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</si>
  <si>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</si>
  <si>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</si>
  <si>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</si>
  <si>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</si>
  <si>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</si>
  <si>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</si>
  <si>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</si>
  <si>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</si>
  <si>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</si>
  <si>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</si>
  <si>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</si>
  <si>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</si>
  <si>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</si>
  <si>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</si>
  <si>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</si>
  <si>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</si>
  <si>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</si>
  <si>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</si>
  <si>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</si>
  <si>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</si>
  <si>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</si>
  <si>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</si>
  <si>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</si>
  <si>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</si>
  <si>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</si>
  <si>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</si>
  <si>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</si>
  <si>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</si>
  <si>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</si>
  <si>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</si>
  <si>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</si>
  <si>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</si>
  <si>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</si>
  <si>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</si>
  <si>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</si>
  <si>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</si>
  <si>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</si>
  <si>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</si>
  <si>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</si>
  <si>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</si>
  <si>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</si>
  <si>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</si>
  <si>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</si>
  <si>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</si>
  <si>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</si>
  <si>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</si>
  <si>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</si>
  <si>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</si>
  <si>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</si>
  <si>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</si>
  <si>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</si>
  <si>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</si>
  <si>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</si>
  <si>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</si>
  <si>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</si>
  <si>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</si>
  <si>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</si>
  <si>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</si>
  <si>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</si>
  <si>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</si>
  <si>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</si>
  <si>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</si>
  <si>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</si>
  <si>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</si>
  <si>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</si>
  <si>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</si>
  <si>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</si>
  <si>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</si>
  <si>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</si>
  <si>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</si>
  <si>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</si>
  <si>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</si>
  <si>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</si>
  <si>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</si>
  <si>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</si>
  <si>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</si>
  <si>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</si>
  <si>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</si>
  <si>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</si>
  <si>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</si>
  <si>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</si>
  <si>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</si>
  <si>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</si>
  <si>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</si>
  <si>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</si>
  <si>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</si>
  <si>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</si>
  <si>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</si>
  <si>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</si>
  <si>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</si>
  <si>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</si>
  <si>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</si>
  <si>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</si>
  <si>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</si>
  <si>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</si>
  <si>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</si>
  <si>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</si>
  <si>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</si>
  <si>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</si>
  <si>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</si>
  <si>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</si>
  <si>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</si>
  <si>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</si>
  <si>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</si>
  <si>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</si>
  <si>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</si>
  <si>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</si>
  <si>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</si>
  <si>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</si>
  <si>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</si>
  <si>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</si>
  <si>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</si>
  <si>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</si>
  <si>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</si>
  <si>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</si>
  <si>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</si>
  <si>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</si>
  <si>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</si>
  <si>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</si>
  <si>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</si>
  <si>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</si>
  <si>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</si>
  <si>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</si>
  <si>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</si>
  <si>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</si>
  <si>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</si>
  <si>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</si>
  <si>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</si>
  <si>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</si>
  <si>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</si>
  <si>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</si>
  <si>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</si>
  <si>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</si>
  <si>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</si>
  <si>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</si>
  <si>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</si>
  <si>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</si>
  <si>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</si>
  <si>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</si>
  <si>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</si>
  <si>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</si>
  <si>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</si>
  <si>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</si>
  <si>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</si>
  <si>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</si>
  <si>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</si>
  <si>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</si>
  <si>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</si>
  <si>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</si>
  <si>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</si>
  <si>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</si>
  <si>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</si>
  <si>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</si>
  <si>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</si>
  <si>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</si>
  <si>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</si>
  <si>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</si>
  <si>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</si>
  <si>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</si>
  <si>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</si>
  <si>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</si>
  <si>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</si>
  <si>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</si>
  <si>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</si>
  <si>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</si>
  <si>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</si>
  <si>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</si>
  <si>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</si>
  <si>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</si>
  <si>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</si>
  <si>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</si>
  <si>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</si>
  <si>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</si>
  <si>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</si>
  <si>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</si>
  <si>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</si>
  <si>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</si>
  <si>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</si>
  <si>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</si>
  <si>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</si>
  <si>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</si>
  <si>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</si>
  <si>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</si>
  <si>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</si>
  <si>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</si>
  <si>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</si>
  <si>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</si>
  <si>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</si>
  <si>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</si>
  <si>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</si>
  <si>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</si>
  <si>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</si>
  <si>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</si>
  <si>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</si>
  <si>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</si>
  <si>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</si>
  <si>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</si>
  <si>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</si>
  <si>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</si>
  <si>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</si>
  <si>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</si>
  <si>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</si>
  <si>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</si>
  <si>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</si>
  <si>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</si>
  <si>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</si>
  <si>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</si>
  <si>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</si>
  <si>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</si>
  <si>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</si>
  <si>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</si>
  <si>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</si>
  <si>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</si>
  <si>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</si>
  <si>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</si>
  <si>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</si>
  <si>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</si>
  <si>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</si>
  <si>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</si>
  <si>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</si>
  <si>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</si>
  <si>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</si>
  <si>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</si>
  <si>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</si>
  <si>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</si>
  <si>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</si>
  <si>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</si>
  <si>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</si>
  <si>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</si>
  <si>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</si>
  <si>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</si>
  <si>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</si>
  <si>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</si>
  <si>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</si>
  <si>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</si>
  <si>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</si>
  <si>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</si>
  <si>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</si>
  <si>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</si>
  <si>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</si>
  <si>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</si>
  <si>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</si>
  <si>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</si>
  <si>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</si>
  <si>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</si>
  <si>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</si>
  <si>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</si>
  <si>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</si>
  <si>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</si>
  <si>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</si>
  <si>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</si>
  <si>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</si>
  <si>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</si>
  <si>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</si>
  <si>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</si>
  <si>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</si>
  <si>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</si>
  <si>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</si>
  <si>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</si>
  <si>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</si>
  <si>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</si>
  <si>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</si>
  <si>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</si>
  <si>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</si>
  <si>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</si>
  <si>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</si>
  <si>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</si>
  <si>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</si>
  <si>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</si>
  <si>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</si>
  <si>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</si>
  <si>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</si>
  <si>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</si>
  <si>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</si>
  <si>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</si>
  <si>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</si>
  <si>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</si>
  <si>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</si>
  <si>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</si>
  <si>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</si>
  <si>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</si>
  <si>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</si>
  <si>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</si>
  <si>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</si>
  <si>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</si>
  <si>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</si>
  <si>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</si>
  <si>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</si>
  <si>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</si>
  <si>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</si>
  <si>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</si>
  <si>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</si>
  <si>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</si>
  <si>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</si>
  <si>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</si>
  <si>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</si>
  <si>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</si>
  <si>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</si>
  <si>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</si>
  <si>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</si>
  <si>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</si>
  <si>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</si>
  <si>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</si>
  <si>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</si>
  <si>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</si>
  <si>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</si>
  <si>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</si>
  <si>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</si>
  <si>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</si>
  <si>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</si>
  <si>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</si>
  <si>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</si>
  <si>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</si>
  <si>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</si>
  <si>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</si>
  <si>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</si>
  <si>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</si>
  <si>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</si>
  <si>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</si>
  <si>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</si>
  <si>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</si>
  <si>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</si>
  <si>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</si>
  <si>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</si>
  <si>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</si>
  <si>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</si>
  <si>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</si>
  <si>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</si>
  <si>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</si>
  <si>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</si>
  <si>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</si>
  <si>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</si>
  <si>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</si>
  <si>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</si>
  <si>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</si>
  <si>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</si>
  <si>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</si>
  <si>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</si>
  <si>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</si>
  <si>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</si>
  <si>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</si>
  <si>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</si>
  <si>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</si>
  <si>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</si>
  <si>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</si>
  <si>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</si>
  <si>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</si>
  <si>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</si>
  <si>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</si>
  <si>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</si>
  <si>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</si>
  <si>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</si>
  <si>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</si>
  <si>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</si>
  <si>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</si>
  <si>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</si>
  <si>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</si>
  <si>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</si>
  <si>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</si>
  <si>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</si>
  <si>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</si>
  <si>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</si>
  <si>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</si>
  <si>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</si>
  <si>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</si>
  <si>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</si>
  <si>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</si>
  <si>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</si>
  <si>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</si>
  <si>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</si>
  <si>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</si>
  <si>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</si>
  <si>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</si>
  <si>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</si>
  <si>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</si>
  <si>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</si>
  <si>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</si>
  <si>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</si>
  <si>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</si>
  <si>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</si>
  <si>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</si>
  <si>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</si>
  <si>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</si>
  <si>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</si>
  <si>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</si>
  <si>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</si>
  <si>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</si>
  <si>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</si>
  <si>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</si>
  <si>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</si>
  <si>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</si>
  <si>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</si>
  <si>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</si>
  <si>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</si>
  <si>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</si>
  <si>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</si>
  <si>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</si>
  <si>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</si>
  <si>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</si>
  <si>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</si>
  <si>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</si>
  <si>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</si>
  <si>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</si>
  <si>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</si>
  <si>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</si>
  <si>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</si>
  <si>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</si>
  <si>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</si>
  <si>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</si>
  <si>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</si>
  <si>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</si>
  <si>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</si>
  <si>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</si>
  <si>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</si>
  <si>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</si>
  <si>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</si>
  <si>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</si>
  <si>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</si>
  <si>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</si>
  <si>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</si>
  <si>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</si>
  <si>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</si>
  <si>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</si>
  <si>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</si>
  <si>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</si>
  <si>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</si>
  <si>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</si>
  <si>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</si>
  <si>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</si>
  <si>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</si>
  <si>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</si>
  <si>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</si>
  <si>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</si>
  <si>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</si>
  <si>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</si>
  <si>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</si>
  <si>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</si>
  <si>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</si>
  <si>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</si>
  <si>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</si>
  <si>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</si>
  <si>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</si>
  <si>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</si>
  <si>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</si>
  <si>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</si>
  <si>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</si>
  <si>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</si>
  <si>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</si>
  <si>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</si>
  <si>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</si>
  <si>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</si>
  <si>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</si>
  <si>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</si>
  <si>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</si>
  <si>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</si>
  <si>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</si>
  <si>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</si>
  <si>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</si>
  <si>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</si>
  <si>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</si>
  <si>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</si>
  <si>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</si>
  <si>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</si>
  <si>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</si>
  <si>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</si>
  <si>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</si>
  <si>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</si>
  <si>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</si>
  <si>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</si>
  <si>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</si>
  <si>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</si>
  <si>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</si>
  <si>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</si>
  <si>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</si>
  <si>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</si>
  <si>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</si>
  <si>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</si>
  <si>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</si>
  <si>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</si>
  <si>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</si>
  <si>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</si>
  <si>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</si>
  <si>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</si>
  <si>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</si>
  <si>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</si>
  <si>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</si>
  <si>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</si>
  <si>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</si>
  <si>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</si>
  <si>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</si>
  <si>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</si>
  <si>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</si>
  <si>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</si>
  <si>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</si>
  <si>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</si>
  <si>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</si>
  <si>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</si>
  <si>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</si>
  <si>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</si>
  <si>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</si>
  <si>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</si>
  <si>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</si>
  <si>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</si>
  <si>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</si>
  <si>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</si>
  <si>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</si>
  <si>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</si>
  <si>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</si>
  <si>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</si>
  <si>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</si>
  <si>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</si>
  <si>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</si>
  <si>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</si>
  <si>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</si>
  <si>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</si>
  <si>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</si>
  <si>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</si>
  <si>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</si>
  <si>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</si>
  <si>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</si>
  <si>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</si>
  <si>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</si>
  <si>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</si>
  <si>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</si>
  <si>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</si>
  <si>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</si>
  <si>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</si>
  <si>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</si>
  <si>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</si>
  <si>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</si>
  <si>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</si>
  <si>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</si>
  <si>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</si>
  <si>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</si>
  <si>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</si>
  <si>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</si>
  <si>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</si>
  <si>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</si>
  <si>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</si>
  <si>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</si>
  <si>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</si>
  <si>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</si>
  <si>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</si>
  <si>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</si>
  <si>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</si>
  <si>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</si>
  <si>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</si>
  <si>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</si>
  <si>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</si>
  <si>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</si>
  <si>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</si>
  <si>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</si>
  <si>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</si>
  <si>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</si>
  <si>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</si>
  <si>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</si>
  <si>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</si>
  <si>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</si>
  <si>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</si>
  <si>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</si>
  <si>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</si>
  <si>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</si>
  <si>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</si>
  <si>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</si>
  <si>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</si>
  <si>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</si>
  <si>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</si>
  <si>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</si>
  <si>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</si>
  <si>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</si>
  <si>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</si>
  <si>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</si>
  <si>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</si>
  <si>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</si>
  <si>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</si>
  <si>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</si>
  <si>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</si>
  <si>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</si>
  <si>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</si>
  <si>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</si>
  <si>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</si>
  <si>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</si>
  <si>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</si>
  <si>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</si>
  <si>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</si>
  <si>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</si>
  <si>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</si>
  <si>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</si>
  <si>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</si>
  <si>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</si>
  <si>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</si>
  <si>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</si>
  <si>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</si>
  <si>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</si>
  <si>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</si>
  <si>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</si>
  <si>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</si>
  <si>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</si>
  <si>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</si>
  <si>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</si>
  <si>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</si>
  <si>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</si>
  <si>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</si>
  <si>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</si>
  <si>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</si>
  <si>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</si>
  <si>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</si>
  <si>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</si>
  <si>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</si>
  <si>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</si>
  <si>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</si>
  <si>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</si>
  <si>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</si>
  <si>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</si>
  <si>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</si>
  <si>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</si>
  <si>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</si>
  <si>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</si>
  <si>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</si>
  <si>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</si>
  <si>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</si>
  <si>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</si>
  <si>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</si>
  <si>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</si>
  <si>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</si>
  <si>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</si>
  <si>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</si>
  <si>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</si>
  <si>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</si>
  <si>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</si>
  <si>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</si>
  <si>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</si>
  <si>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</si>
  <si>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</si>
  <si>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</si>
  <si>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</si>
  <si>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</si>
  <si>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</si>
  <si>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</si>
  <si>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</si>
  <si>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</si>
  <si>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</si>
  <si>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</si>
  <si>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</si>
  <si>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</si>
  <si>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</si>
  <si>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</si>
  <si>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</si>
  <si>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</si>
  <si>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</si>
  <si>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</si>
  <si>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</si>
  <si>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</si>
  <si>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</si>
  <si>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</si>
  <si>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</si>
  <si>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</si>
  <si>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</si>
  <si>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</si>
  <si>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</si>
  <si>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</si>
  <si>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</si>
  <si>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</si>
  <si>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</si>
  <si>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</si>
  <si>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</si>
  <si>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</si>
  <si>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</si>
  <si>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</si>
  <si>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</si>
  <si>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</si>
  <si>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</si>
  <si>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</si>
  <si>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</si>
  <si>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</si>
  <si>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</si>
  <si>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</si>
  <si>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</si>
  <si>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</si>
  <si>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</si>
  <si>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</si>
  <si>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</si>
  <si>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</si>
  <si>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</si>
  <si>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</si>
  <si>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</si>
  <si>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</si>
  <si>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</si>
  <si>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</si>
  <si>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</si>
  <si>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</si>
  <si>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</si>
  <si>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</si>
  <si>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</si>
  <si>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</si>
  <si>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</si>
  <si>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</si>
  <si>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</si>
  <si>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</si>
  <si>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</si>
  <si>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</si>
  <si>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</si>
  <si>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</si>
  <si>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</si>
  <si>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</si>
  <si>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</si>
  <si>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</si>
  <si>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</si>
  <si>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</si>
  <si>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</si>
  <si>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</si>
  <si>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</si>
  <si>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</si>
  <si>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</si>
  <si>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</si>
  <si>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</si>
  <si>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</si>
  <si>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</si>
  <si>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</si>
  <si>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</si>
  <si>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</si>
  <si>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</si>
  <si>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</si>
  <si>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</si>
  <si>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</si>
  <si>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</si>
  <si>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</si>
  <si>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</si>
  <si>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</si>
  <si>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</si>
  <si>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</si>
  <si>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</si>
  <si>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</si>
  <si>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</si>
  <si>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</si>
  <si>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</si>
  <si>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</si>
  <si>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</si>
  <si>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</si>
  <si>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</si>
  <si>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</si>
  <si>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</si>
  <si>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</si>
  <si>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</si>
  <si>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</si>
  <si>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</si>
  <si>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</si>
  <si>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</si>
  <si>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</si>
  <si>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</si>
  <si>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</si>
  <si>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</si>
  <si>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</si>
  <si>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</si>
  <si>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</si>
  <si>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</si>
  <si>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</si>
  <si>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</si>
  <si>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</si>
  <si>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</si>
  <si>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</si>
  <si>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</si>
  <si>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</si>
  <si>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</si>
  <si>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</si>
  <si>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</si>
  <si>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</si>
  <si>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</si>
  <si>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</si>
  <si>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</si>
  <si>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</si>
  <si>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</si>
  <si>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</si>
  <si>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</si>
  <si>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</si>
  <si>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</si>
  <si>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</si>
  <si>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</si>
  <si>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</si>
  <si>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</si>
  <si>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</si>
  <si>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</si>
  <si>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</si>
  <si>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</si>
  <si>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</si>
  <si>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</si>
  <si>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</si>
  <si>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</si>
  <si>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</si>
  <si>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</si>
  <si>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</si>
  <si>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</si>
  <si>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</si>
  <si>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</si>
  <si>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</si>
  <si>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</si>
  <si>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</si>
  <si>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</si>
  <si>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</si>
  <si>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</si>
  <si>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</si>
  <si>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</si>
  <si>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</si>
  <si>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</si>
  <si>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</si>
  <si>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</si>
  <si>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</si>
  <si>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</si>
  <si>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</si>
  <si>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</si>
  <si>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</si>
  <si>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</si>
  <si>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</si>
  <si>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</si>
  <si>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</si>
  <si>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</si>
  <si>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</si>
  <si>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</si>
  <si>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</si>
  <si>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</si>
  <si>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</si>
  <si>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</si>
  <si>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</si>
  <si>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</si>
  <si>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</si>
  <si>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</si>
  <si>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</si>
  <si>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</si>
  <si>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</si>
  <si>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</si>
  <si>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</si>
  <si>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</si>
  <si>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</si>
  <si>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</si>
  <si>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</si>
  <si>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</si>
  <si>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</si>
  <si>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</si>
  <si>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</si>
  <si>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</si>
  <si>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</si>
  <si>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</si>
  <si>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</si>
  <si>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</si>
  <si>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</si>
  <si>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</si>
  <si>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</si>
  <si>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</si>
  <si>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</si>
  <si>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</si>
  <si>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</si>
  <si>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</si>
  <si>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</si>
  <si>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</si>
  <si>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</si>
  <si>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</si>
  <si>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</si>
  <si>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</si>
  <si>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</si>
  <si>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</si>
  <si>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</si>
  <si>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</si>
  <si>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</si>
  <si>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</si>
  <si>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</si>
  <si>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</si>
  <si>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</si>
  <si>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</si>
  <si>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</si>
  <si>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</si>
  <si>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</si>
  <si>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</si>
  <si>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</si>
  <si>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</si>
  <si>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</si>
  <si>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</si>
  <si>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</si>
  <si>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</si>
  <si>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</si>
  <si>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</si>
  <si>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</si>
  <si>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</si>
  <si>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</si>
  <si>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</si>
  <si>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</si>
  <si>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</si>
  <si>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</si>
  <si>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</si>
  <si>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</si>
  <si>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</si>
  <si>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</si>
  <si>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</si>
  <si>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</si>
  <si>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</si>
  <si>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</si>
  <si>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</si>
  <si>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</si>
  <si>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</si>
  <si>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</si>
  <si>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</si>
  <si>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</si>
  <si>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</si>
  <si>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</si>
  <si>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</si>
  <si>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</si>
  <si>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</si>
  <si>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</si>
  <si>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</si>
  <si>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</si>
  <si>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</si>
  <si>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</si>
  <si>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</si>
  <si>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</si>
  <si>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</si>
  <si>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</si>
  <si>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</si>
  <si>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</si>
  <si>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</si>
  <si>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</si>
  <si>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</si>
  <si>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</si>
  <si>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</si>
  <si>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</si>
  <si>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</si>
  <si>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</si>
  <si>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</si>
  <si>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</si>
  <si>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</si>
  <si>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</si>
  <si>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</si>
  <si>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</si>
  <si>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</si>
  <si>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</si>
  <si>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</si>
  <si>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</si>
  <si>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</si>
  <si>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</si>
  <si>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</si>
  <si>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</si>
  <si>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</si>
  <si>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</si>
  <si>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</si>
  <si>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</si>
  <si>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</si>
  <si>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</si>
  <si>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</si>
  <si>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</si>
  <si>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</si>
  <si>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</si>
  <si>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</si>
  <si>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</si>
  <si>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</si>
  <si>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</si>
  <si>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</si>
  <si>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</si>
  <si>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</si>
  <si>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</si>
  <si>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</si>
  <si>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</si>
  <si>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</si>
  <si>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</si>
  <si>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</si>
  <si>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</si>
  <si>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</si>
  <si>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</si>
  <si>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</si>
  <si>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</si>
  <si>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</si>
  <si>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</si>
  <si>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</si>
  <si>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</si>
  <si>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</si>
  <si>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</si>
  <si>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</si>
  <si>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</si>
  <si>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</si>
  <si>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</si>
  <si>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</si>
  <si>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</si>
  <si>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</si>
  <si>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</si>
  <si>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</si>
  <si>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</si>
  <si>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</si>
  <si>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</si>
  <si>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</si>
  <si>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</si>
  <si>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</si>
  <si>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</si>
  <si>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</si>
  <si>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</si>
  <si>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</si>
  <si>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</si>
  <si>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</si>
  <si>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</si>
  <si>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</si>
  <si>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</si>
  <si>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</si>
  <si>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</si>
  <si>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</si>
  <si>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</si>
  <si>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</si>
  <si>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</si>
  <si>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</si>
  <si>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</si>
  <si>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</si>
  <si>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</si>
  <si>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</si>
  <si>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</si>
  <si>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</si>
  <si>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</si>
  <si>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</si>
  <si>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</si>
  <si>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</si>
  <si>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</si>
  <si>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</si>
  <si>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</si>
  <si>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</si>
  <si>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</si>
  <si>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</si>
  <si>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</si>
  <si>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</si>
  <si>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</si>
  <si>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</si>
  <si>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</si>
  <si>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</si>
  <si>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</si>
  <si>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</si>
  <si>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</si>
  <si>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</si>
  <si>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</si>
  <si>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</si>
  <si>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</si>
  <si>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</si>
  <si>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</si>
  <si>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</si>
  <si>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</si>
  <si>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</si>
  <si>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</si>
  <si>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</si>
  <si>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</si>
  <si>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</si>
  <si>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</si>
  <si>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</si>
  <si>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</si>
  <si>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</si>
  <si>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</si>
  <si>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</si>
  <si>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</si>
  <si>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</si>
  <si>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</si>
  <si>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</si>
  <si>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</si>
  <si>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</si>
  <si>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</si>
  <si>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</si>
  <si>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</si>
  <si>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</si>
  <si>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</si>
  <si>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</si>
  <si>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</si>
  <si>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</si>
  <si>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</si>
  <si>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</si>
  <si>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</si>
  <si>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</si>
  <si>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</si>
  <si>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</si>
  <si>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</si>
  <si>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</si>
  <si>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</si>
  <si>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</si>
  <si>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</si>
  <si>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</si>
  <si>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</si>
  <si>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</si>
  <si>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</si>
  <si>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</si>
  <si>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</si>
  <si>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</si>
  <si>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</si>
  <si>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</si>
  <si>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</si>
  <si>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</si>
  <si>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</si>
  <si>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</si>
  <si>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</si>
  <si>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</si>
  <si>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</si>
  <si>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</si>
  <si>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</si>
  <si>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</si>
  <si>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</si>
  <si>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</si>
  <si>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</si>
  <si>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</si>
  <si>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</si>
  <si>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</si>
  <si>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</si>
  <si>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</si>
  <si>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</si>
  <si>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</si>
  <si>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</si>
  <si>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</si>
  <si>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</si>
  <si>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</si>
  <si>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</si>
  <si>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</si>
  <si>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</si>
  <si>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</si>
  <si>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</si>
  <si>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</si>
  <si>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</si>
  <si>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</si>
  <si>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</si>
  <si>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</si>
  <si>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</si>
  <si>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</si>
  <si>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</si>
  <si>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</si>
  <si>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</si>
  <si>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</si>
  <si>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</si>
  <si>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</si>
  <si>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</si>
  <si>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</si>
  <si>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</si>
  <si>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</si>
  <si>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</si>
  <si>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</si>
  <si>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</si>
  <si>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</si>
  <si>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</si>
  <si>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</si>
  <si>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</si>
  <si>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</si>
  <si>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</si>
  <si>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</si>
  <si>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</si>
  <si>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</si>
  <si>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</si>
  <si>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</si>
  <si>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</si>
  <si>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</si>
  <si>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</si>
  <si>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</si>
  <si>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</si>
  <si>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</si>
  <si>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</si>
  <si>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</si>
  <si>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</si>
  <si>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</si>
  <si>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</si>
  <si>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</si>
  <si>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</si>
  <si>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</si>
  <si>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</si>
  <si>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</si>
  <si>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</si>
  <si>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</si>
  <si>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</si>
  <si>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</si>
  <si>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</si>
  <si>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</si>
  <si>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</si>
  <si>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</si>
  <si>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</si>
  <si>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</si>
  <si>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</si>
  <si>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</si>
  <si>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</si>
  <si>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</si>
  <si>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</si>
  <si>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</si>
  <si>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</si>
  <si>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</si>
  <si>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</si>
  <si>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</si>
  <si>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</si>
  <si>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</si>
  <si>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</si>
  <si>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</si>
  <si>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</si>
  <si>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</si>
  <si>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</si>
  <si>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</si>
  <si>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</si>
  <si>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</si>
  <si>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</si>
  <si>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</si>
  <si>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</si>
  <si>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</si>
  <si>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</si>
  <si>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</si>
  <si>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</si>
  <si>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</si>
  <si>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</si>
  <si>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</si>
  <si>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</si>
  <si>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</si>
  <si>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</si>
  <si>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</si>
  <si>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</si>
  <si>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</si>
  <si>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</si>
  <si>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</si>
  <si>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</si>
  <si>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</si>
  <si>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</si>
  <si>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</si>
  <si>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</si>
  <si>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</si>
  <si>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</si>
  <si>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</si>
  <si>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</si>
  <si>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</si>
  <si>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</si>
  <si>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</si>
  <si>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</si>
  <si>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</si>
  <si>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</si>
  <si>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</si>
  <si>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</si>
  <si>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</si>
  <si>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</si>
  <si>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</si>
  <si>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</si>
  <si>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</si>
  <si>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</si>
  <si>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</si>
  <si>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</si>
  <si>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</si>
  <si>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</si>
  <si>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</si>
  <si>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</si>
  <si>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</si>
  <si>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</si>
  <si>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</si>
  <si>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</si>
  <si>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</si>
  <si>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</si>
  <si>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</si>
  <si>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</si>
  <si>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</si>
  <si>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</si>
  <si>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</si>
  <si>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</si>
  <si>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</si>
  <si>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</si>
  <si>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</si>
  <si>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</si>
  <si>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</si>
  <si>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</si>
  <si>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</si>
  <si>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</si>
  <si>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</si>
  <si>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</si>
  <si>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</si>
  <si>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</si>
  <si>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</si>
  <si>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</si>
  <si>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</si>
  <si>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</si>
  <si>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</si>
  <si>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</si>
  <si>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</si>
  <si>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</si>
  <si>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</si>
  <si>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</si>
  <si>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</si>
  <si>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</si>
  <si>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</si>
  <si>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</si>
  <si>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</si>
  <si>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</si>
  <si>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</si>
  <si>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</si>
  <si>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</si>
  <si>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</si>
  <si>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</si>
  <si>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</si>
  <si>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</si>
  <si>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</si>
  <si>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</si>
  <si>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</si>
  <si>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</si>
  <si>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</si>
  <si>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</si>
  <si>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</si>
  <si>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</si>
  <si>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</si>
  <si>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</si>
  <si>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</si>
  <si>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</si>
  <si>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</si>
  <si>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</si>
  <si>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</si>
  <si>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</si>
  <si>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</si>
  <si>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</si>
  <si>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</si>
  <si>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</si>
  <si>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</si>
  <si>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</si>
  <si>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</si>
  <si>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</si>
  <si>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</si>
  <si>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</si>
  <si>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</si>
  <si>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</si>
  <si>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</si>
  <si>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</si>
  <si>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</si>
  <si>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</si>
  <si>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</si>
  <si>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</si>
  <si>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</si>
  <si>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</si>
  <si>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</si>
  <si>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</si>
  <si>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</si>
  <si>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</si>
  <si>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</si>
  <si>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</si>
  <si>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</si>
  <si>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</si>
  <si>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</si>
  <si>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</si>
  <si>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</si>
  <si>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</si>
  <si>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</si>
  <si>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</si>
  <si>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</si>
  <si>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</si>
  <si>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</si>
  <si>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</si>
  <si>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</si>
  <si>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</si>
  <si>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</si>
  <si>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</si>
  <si>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</si>
  <si>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</si>
  <si>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</si>
  <si>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</si>
  <si>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</si>
  <si>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</si>
  <si>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</si>
  <si>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</si>
  <si>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</si>
  <si>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</si>
  <si>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</si>
  <si>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</si>
  <si>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</si>
  <si>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</si>
  <si>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</si>
  <si>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</si>
  <si>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</si>
  <si>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</si>
  <si>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</si>
  <si>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</si>
  <si>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</si>
  <si>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</si>
  <si>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</si>
  <si>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</si>
  <si>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</si>
  <si>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</si>
  <si>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</si>
  <si>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</si>
  <si>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</si>
  <si>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</si>
  <si>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</si>
  <si>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</si>
  <si>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</si>
  <si>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</si>
  <si>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</si>
  <si>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</si>
  <si>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</si>
  <si>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</si>
  <si>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</si>
  <si>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</si>
  <si>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</si>
  <si>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</si>
  <si>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</si>
  <si>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</si>
  <si>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</si>
  <si>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</si>
  <si>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</si>
  <si>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</si>
  <si>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</si>
  <si>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</si>
  <si>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</si>
  <si>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</si>
  <si>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</si>
  <si>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</si>
  <si>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</si>
  <si>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</si>
  <si>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</si>
  <si>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</si>
  <si>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</si>
  <si>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</si>
  <si>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</si>
  <si>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</si>
  <si>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</si>
  <si>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</si>
  <si>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</si>
  <si>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</si>
  <si>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</si>
  <si>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</si>
  <si>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</si>
  <si>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</si>
  <si>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</si>
  <si>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</si>
  <si>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</si>
  <si>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</si>
  <si>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</si>
  <si>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</si>
  <si>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</si>
  <si>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</si>
  <si>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</si>
  <si>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</si>
  <si>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</si>
  <si>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</si>
  <si>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</si>
  <si>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</si>
  <si>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</si>
  <si>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</si>
  <si>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</si>
  <si>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</si>
  <si>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</si>
  <si>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</si>
  <si>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</si>
  <si>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</si>
  <si>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</si>
  <si>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</si>
  <si>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</si>
  <si>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</si>
  <si>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</si>
  <si>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</si>
  <si>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</si>
  <si>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</si>
  <si>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</si>
  <si>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</si>
  <si>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</si>
  <si>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</si>
  <si>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</si>
  <si>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</si>
  <si>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</si>
  <si>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</si>
  <si>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</si>
  <si>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</si>
  <si>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</si>
  <si>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</si>
  <si>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</si>
  <si>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</si>
  <si>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</si>
  <si>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</si>
  <si>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</si>
  <si>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</si>
  <si>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</si>
  <si>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</si>
  <si>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</si>
  <si>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</si>
  <si>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</si>
  <si>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</si>
  <si>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</si>
  <si>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</si>
  <si>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</si>
  <si>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</si>
  <si>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</si>
  <si>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</si>
  <si>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</si>
  <si>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</si>
  <si>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</si>
  <si>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</si>
  <si>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</si>
  <si>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</si>
  <si>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</si>
  <si>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</si>
  <si>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</si>
  <si>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</si>
  <si>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</si>
  <si>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</si>
  <si>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</si>
  <si>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</si>
  <si>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</si>
  <si>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</si>
  <si>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</si>
  <si>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</si>
  <si>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</si>
  <si>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</si>
  <si>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</si>
  <si>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</si>
  <si>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</si>
  <si>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</si>
  <si>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</si>
  <si>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</si>
  <si>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</si>
  <si>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</si>
  <si>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</si>
  <si>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</si>
  <si>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</si>
  <si>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</si>
  <si>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</si>
  <si>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</si>
  <si>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</si>
  <si>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</si>
  <si>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</si>
  <si>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</si>
  <si>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</si>
  <si>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</si>
  <si>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</si>
  <si>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</si>
  <si>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</si>
  <si>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</si>
  <si>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</si>
  <si>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</si>
  <si>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</si>
  <si>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</si>
  <si>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</si>
  <si>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</si>
  <si>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</si>
  <si>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</si>
  <si>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</si>
  <si>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</si>
  <si>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</si>
  <si>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</si>
  <si>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</si>
  <si>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</si>
  <si>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</si>
  <si>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</si>
  <si>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</si>
  <si>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</si>
  <si>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</si>
  <si>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</si>
  <si>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</si>
  <si>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</si>
  <si>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</si>
  <si>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</si>
  <si>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</si>
  <si>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</si>
  <si>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</si>
  <si>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</si>
  <si>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</si>
  <si>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</si>
  <si>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</si>
  <si>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</si>
  <si>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</si>
  <si>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</si>
  <si>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</si>
  <si>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</si>
  <si>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</si>
  <si>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</si>
  <si>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</si>
  <si>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</si>
  <si>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</si>
  <si>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</si>
  <si>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</si>
  <si>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</si>
  <si>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</si>
  <si>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</si>
  <si>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</si>
  <si>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</si>
  <si>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</si>
  <si>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</si>
  <si>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</si>
  <si>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</si>
  <si>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</si>
  <si>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</si>
  <si>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</si>
  <si>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</si>
  <si>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</si>
  <si>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</si>
  <si>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</si>
  <si>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</si>
  <si>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</si>
  <si>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</si>
  <si>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</si>
  <si>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</si>
  <si>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</si>
  <si>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</si>
  <si>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</si>
  <si>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</si>
  <si>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</si>
  <si>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</si>
  <si>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</si>
  <si>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</si>
  <si>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</si>
  <si>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</si>
  <si>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</si>
  <si>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</si>
  <si>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</si>
  <si>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</si>
  <si>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</si>
  <si>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</si>
  <si>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</si>
  <si>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</si>
  <si>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</si>
  <si>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</si>
  <si>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</si>
  <si>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</si>
  <si>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</si>
  <si>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</si>
  <si>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</si>
  <si>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</si>
  <si>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</si>
  <si>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</si>
  <si>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</si>
  <si>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</si>
  <si>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</si>
  <si>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</si>
  <si>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</si>
  <si>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</si>
  <si>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</si>
  <si>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</si>
  <si>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</si>
  <si>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</si>
  <si>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</si>
  <si>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</si>
  <si>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</si>
  <si>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</si>
  <si>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</si>
  <si>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</si>
  <si>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</si>
  <si>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</si>
  <si>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</si>
  <si>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</si>
  <si>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</si>
  <si>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</si>
  <si>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</si>
  <si>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</si>
  <si>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</si>
  <si>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</si>
  <si>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</si>
  <si>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</si>
  <si>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</si>
  <si>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</si>
  <si>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</si>
  <si>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</si>
  <si>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</si>
  <si>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</si>
  <si>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</si>
  <si>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</si>
  <si>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</si>
  <si>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</si>
  <si>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</si>
  <si>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</si>
  <si>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</si>
  <si>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</si>
  <si>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</si>
  <si>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</si>
  <si>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</si>
  <si>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</si>
  <si>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</si>
  <si>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</si>
  <si>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</si>
  <si>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</si>
  <si>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</si>
  <si>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</si>
  <si>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</si>
  <si>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</si>
  <si>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</si>
  <si>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</si>
  <si>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</si>
  <si>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</si>
  <si>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</si>
  <si>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</si>
  <si>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</si>
  <si>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</si>
  <si>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</si>
  <si>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</si>
  <si>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</si>
  <si>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</si>
  <si>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</si>
  <si>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</si>
  <si>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</si>
  <si>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</si>
  <si>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</si>
  <si>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</si>
  <si>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</si>
  <si>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</si>
  <si>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</si>
  <si>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</si>
  <si>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</si>
  <si>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</si>
  <si>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</si>
  <si>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</si>
  <si>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</si>
  <si>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</si>
  <si>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</si>
  <si>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</si>
  <si>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</si>
  <si>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</si>
  <si>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</si>
  <si>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</si>
  <si>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</si>
  <si>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</si>
  <si>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</si>
  <si>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</si>
  <si>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</si>
  <si>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</si>
  <si>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</si>
  <si>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</si>
  <si>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</si>
  <si>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</si>
  <si>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</si>
  <si>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</si>
  <si>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</si>
  <si>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</si>
  <si>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</si>
  <si>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</si>
  <si>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</si>
  <si>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</si>
  <si>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</si>
  <si>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</si>
  <si>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</si>
  <si>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</si>
  <si>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</si>
  <si>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</si>
  <si>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</si>
  <si>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</si>
  <si>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</si>
  <si>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</si>
  <si>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</si>
  <si>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</si>
  <si>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</si>
  <si>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</si>
  <si>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</si>
  <si>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</si>
  <si>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</si>
  <si>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</si>
  <si>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</si>
  <si>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</si>
  <si>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</si>
  <si>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</si>
  <si>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</si>
  <si>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</si>
  <si>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</si>
  <si>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</si>
  <si>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</si>
  <si>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</si>
  <si>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</si>
  <si>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</si>
  <si>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</si>
  <si>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</si>
  <si>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</si>
  <si>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</si>
  <si>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</si>
  <si>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</si>
  <si>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</si>
  <si>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</si>
  <si>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</si>
  <si>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</si>
  <si>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</si>
  <si>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</si>
  <si>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</si>
  <si>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</si>
  <si>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</si>
  <si>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</si>
  <si>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</si>
  <si>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</si>
  <si>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</si>
  <si>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</si>
  <si>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</si>
  <si>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</si>
  <si>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</si>
  <si>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</si>
  <si>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</si>
  <si>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</si>
  <si>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</si>
  <si>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</si>
  <si>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</si>
  <si>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</si>
  <si>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</si>
  <si>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</si>
  <si>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</si>
  <si>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</si>
  <si>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</si>
  <si>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</si>
  <si>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</si>
  <si>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</si>
  <si>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</si>
  <si>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</si>
  <si>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</si>
  <si>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</si>
  <si>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</si>
  <si>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</si>
  <si>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</si>
  <si>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</si>
  <si>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</si>
  <si>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</si>
  <si>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</si>
  <si>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</si>
  <si>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</si>
  <si>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</si>
  <si>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</si>
  <si>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</si>
  <si>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</si>
  <si>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</si>
  <si>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</si>
  <si>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</si>
  <si>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</si>
  <si>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</si>
  <si>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</si>
  <si>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</si>
  <si>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</si>
  <si>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</si>
  <si>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</si>
  <si>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</si>
  <si>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</si>
  <si>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</si>
  <si>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</si>
  <si>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</si>
  <si>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</si>
  <si>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</si>
  <si>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</si>
  <si>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</si>
  <si>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</si>
  <si>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</si>
  <si>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</si>
  <si>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</si>
  <si>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</si>
  <si>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</si>
  <si>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</si>
  <si>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</si>
  <si>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</si>
  <si>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</si>
  <si>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</si>
  <si>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</si>
  <si>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</si>
  <si>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</si>
  <si>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</si>
  <si>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</si>
  <si>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</si>
  <si>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</si>
  <si>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</si>
  <si>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</si>
  <si>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</si>
  <si>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</si>
  <si>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</si>
  <si>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</si>
  <si>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</si>
  <si>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</si>
  <si>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</si>
  <si>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</si>
  <si>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</si>
  <si>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</si>
  <si>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</si>
  <si>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</si>
  <si>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</si>
  <si>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</si>
  <si>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</si>
  <si>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</si>
  <si>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</si>
  <si>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</si>
  <si>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</si>
  <si>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</si>
  <si>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</si>
  <si>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</si>
  <si>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</si>
  <si>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</si>
  <si>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</si>
  <si>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</si>
  <si>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</si>
  <si>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</si>
  <si>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</si>
  <si>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</si>
  <si>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</si>
  <si>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</si>
  <si>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</si>
  <si>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</si>
  <si>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</si>
  <si>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</si>
  <si>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</si>
  <si>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</si>
  <si>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</si>
  <si>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</si>
  <si>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</si>
  <si>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</si>
  <si>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</si>
  <si>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</si>
  <si>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</si>
  <si>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</si>
  <si>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</si>
  <si>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</si>
  <si>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</si>
  <si>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</si>
  <si>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</si>
  <si>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</si>
  <si>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</si>
  <si>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</si>
  <si>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</si>
  <si>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</si>
  <si>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</si>
  <si>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</si>
  <si>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</si>
  <si>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</si>
  <si>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</si>
  <si>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</si>
  <si>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</si>
  <si>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</si>
  <si>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</si>
  <si>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</si>
  <si>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</si>
  <si>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</si>
  <si>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</si>
  <si>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</si>
  <si>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</si>
  <si>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</si>
  <si>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</si>
  <si>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</si>
  <si>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</si>
  <si>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</si>
  <si>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</si>
  <si>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</si>
  <si>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</si>
  <si>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</si>
  <si>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</si>
  <si>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</si>
  <si>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</si>
  <si>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</si>
  <si>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</si>
  <si>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</si>
  <si>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</si>
  <si>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</si>
  <si>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</si>
  <si>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</si>
  <si>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</si>
  <si>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</si>
  <si>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</si>
  <si>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</si>
  <si>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</si>
  <si>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</si>
  <si>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</si>
  <si>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</si>
  <si>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</si>
  <si>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</si>
  <si>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</si>
  <si>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</si>
  <si>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</si>
  <si>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</si>
  <si>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</si>
  <si>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</si>
  <si>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</si>
  <si>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</si>
  <si>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</si>
  <si>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</si>
  <si>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</si>
  <si>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</si>
  <si>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</si>
  <si>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</si>
  <si>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</si>
  <si>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</si>
  <si>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</si>
  <si>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</si>
  <si>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</si>
  <si>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</si>
  <si>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</si>
  <si>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</si>
  <si>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</si>
  <si>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</si>
  <si>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</si>
  <si>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</si>
  <si>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</si>
  <si>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</si>
  <si>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</si>
  <si>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</si>
  <si>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</si>
  <si>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</si>
  <si>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</si>
  <si>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</si>
  <si>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</si>
  <si>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</si>
  <si>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</si>
  <si>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</si>
  <si>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</si>
  <si>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</si>
  <si>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</si>
  <si>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</si>
  <si>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</si>
  <si>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</si>
  <si>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</si>
  <si>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</si>
  <si>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</si>
  <si>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</si>
  <si>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</si>
  <si>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</si>
  <si>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</si>
  <si>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</si>
  <si>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</si>
  <si>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</si>
  <si>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</si>
  <si>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</si>
  <si>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</si>
  <si>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</si>
  <si>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</si>
  <si>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</si>
  <si>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</si>
  <si>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</si>
  <si>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</si>
  <si>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</si>
  <si>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</si>
  <si>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</si>
  <si>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</si>
  <si>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</si>
  <si>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</si>
  <si>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</si>
  <si>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</si>
  <si>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</si>
  <si>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</si>
  <si>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</si>
  <si>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</si>
  <si>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</si>
  <si>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</si>
  <si>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</si>
  <si>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</si>
  <si>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</si>
  <si>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</si>
  <si>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</si>
  <si>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</si>
  <si>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</si>
  <si>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</si>
  <si>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</si>
  <si>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</si>
  <si>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</si>
  <si>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</si>
  <si>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</si>
  <si>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</si>
  <si>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</si>
  <si>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</si>
  <si>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</si>
  <si>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</si>
  <si>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</si>
  <si>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</si>
  <si>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</si>
  <si>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</si>
  <si>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</si>
  <si>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</si>
  <si>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</si>
  <si>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</si>
  <si>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</si>
  <si>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</si>
  <si>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</si>
  <si>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</si>
  <si>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</si>
  <si>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</si>
  <si>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</si>
  <si>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</si>
  <si>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</si>
  <si>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</si>
  <si>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</si>
  <si>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</si>
  <si>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</si>
  <si>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</si>
  <si>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</si>
  <si>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</si>
  <si>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</si>
  <si>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</si>
  <si>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</si>
  <si>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</si>
  <si>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</si>
  <si>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</si>
  <si>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</si>
  <si>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</si>
  <si>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</si>
  <si>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</si>
  <si>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</si>
  <si>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</si>
  <si>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</si>
  <si>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</si>
  <si>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</si>
  <si>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</si>
  <si>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</si>
  <si>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</si>
  <si>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</si>
  <si>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</si>
  <si>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</si>
  <si>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</si>
  <si>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</si>
  <si>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</si>
  <si>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</si>
  <si>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</si>
  <si>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</si>
  <si>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</si>
  <si>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</si>
  <si>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</si>
  <si>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</si>
  <si>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</si>
  <si>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</si>
  <si>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</si>
  <si>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</si>
  <si>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</si>
  <si>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</si>
  <si>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</si>
  <si>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</si>
  <si>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</si>
  <si>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</si>
  <si>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</si>
  <si>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</si>
  <si>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</si>
  <si>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</si>
  <si>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</si>
  <si>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</si>
  <si>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</si>
  <si>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</si>
  <si>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</si>
  <si>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</si>
  <si>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</si>
  <si>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</si>
  <si>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</si>
  <si>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</si>
  <si>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</si>
  <si>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</si>
  <si>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</si>
  <si>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</si>
  <si>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</si>
  <si>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</si>
  <si>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</si>
  <si>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</si>
  <si>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</si>
  <si>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</si>
  <si>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</si>
  <si>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</si>
  <si>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</si>
  <si>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</si>
  <si>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</si>
  <si>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</si>
  <si>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</si>
  <si>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</si>
  <si>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</si>
  <si>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</si>
  <si>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</si>
  <si>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</si>
  <si>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</si>
  <si>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</si>
  <si>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</si>
  <si>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</si>
  <si>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</si>
  <si>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</si>
  <si>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</si>
  <si>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</si>
  <si>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</si>
  <si>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</si>
  <si>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</si>
  <si>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</si>
  <si>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</si>
  <si>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</si>
  <si>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</si>
  <si>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</si>
  <si>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</si>
  <si>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</si>
  <si>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</si>
  <si>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</si>
  <si>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</si>
  <si>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</si>
  <si>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</si>
  <si>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</si>
  <si>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</si>
  <si>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</si>
  <si>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</si>
  <si>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</si>
  <si>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</si>
  <si>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</si>
  <si>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</si>
  <si>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</si>
  <si>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</si>
  <si>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</si>
  <si>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</si>
  <si>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</si>
  <si>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</si>
  <si>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</si>
  <si>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</si>
  <si>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</si>
  <si>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</si>
  <si>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</si>
  <si>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</si>
  <si>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</si>
  <si>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</si>
  <si>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</si>
  <si>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</si>
  <si>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</si>
  <si>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</si>
  <si>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</si>
  <si>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</si>
  <si>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</si>
  <si>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</si>
  <si>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</si>
  <si>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</si>
  <si>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</si>
  <si>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</si>
  <si>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</si>
  <si>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</si>
  <si>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</si>
  <si>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</si>
  <si>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</si>
  <si>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</si>
  <si>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</si>
  <si>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</si>
  <si>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</si>
  <si>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</si>
  <si>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</si>
  <si>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</si>
  <si>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</si>
  <si>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</si>
  <si>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</si>
  <si>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</si>
  <si>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</si>
  <si>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</si>
  <si>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</si>
  <si>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</si>
  <si>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</si>
  <si>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</si>
  <si>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</si>
  <si>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</si>
  <si>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</si>
  <si>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</si>
  <si>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</si>
  <si>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</si>
  <si>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</si>
  <si>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</si>
  <si>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</si>
  <si>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</si>
  <si>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</si>
  <si>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</si>
  <si>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</si>
  <si>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</si>
  <si>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</si>
  <si>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</si>
  <si>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</si>
  <si>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</si>
  <si>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</si>
  <si>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</si>
  <si>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</si>
  <si>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</si>
  <si>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</si>
  <si>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</si>
  <si>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</si>
  <si>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</si>
  <si>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</si>
  <si>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</si>
  <si>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</si>
  <si>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</si>
  <si>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</si>
  <si>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</si>
  <si>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</si>
  <si>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</si>
  <si>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</si>
  <si>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</si>
  <si>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</si>
  <si>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</si>
  <si>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</si>
  <si>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</si>
  <si>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</si>
  <si>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</si>
  <si>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</si>
  <si>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</si>
  <si>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</si>
  <si>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</si>
  <si>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</si>
  <si>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</si>
  <si>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</si>
  <si>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</si>
  <si>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</si>
  <si>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</si>
  <si>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</si>
  <si>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</si>
  <si>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</si>
  <si>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</si>
  <si>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</si>
  <si>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</si>
  <si>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</si>
  <si>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</si>
  <si>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</si>
  <si>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</si>
  <si>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</si>
  <si>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</si>
  <si>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</si>
  <si>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</si>
  <si>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</si>
  <si>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</si>
  <si>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</si>
  <si>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</si>
  <si>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</si>
  <si>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</si>
  <si>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</si>
  <si>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</si>
  <si>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</si>
  <si>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</si>
  <si>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</si>
  <si>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</si>
  <si>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</si>
  <si>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</si>
  <si>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</si>
  <si>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</si>
  <si>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</si>
  <si>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</si>
  <si>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</si>
  <si>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</si>
  <si>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</si>
  <si>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</si>
  <si>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</si>
  <si>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</si>
  <si>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</si>
  <si>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</si>
  <si>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</si>
  <si>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</si>
  <si>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</si>
  <si>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</si>
  <si>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</si>
  <si>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</si>
  <si>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</si>
  <si>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</si>
  <si>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</si>
  <si>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</si>
  <si>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</si>
  <si>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</si>
  <si>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</si>
  <si>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</si>
  <si>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</si>
  <si>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</si>
  <si>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</si>
  <si>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</si>
  <si>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</si>
  <si>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</si>
  <si>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</si>
  <si>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</si>
  <si>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</si>
  <si>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</si>
  <si>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</si>
  <si>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</si>
  <si>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</si>
  <si>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</si>
  <si>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</si>
  <si>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</si>
  <si>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</si>
  <si>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</si>
  <si>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</si>
  <si>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</si>
  <si>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</si>
  <si>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</si>
  <si>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</si>
  <si>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</si>
  <si>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</si>
  <si>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</si>
  <si>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</si>
  <si>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</si>
  <si>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</si>
  <si>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</si>
  <si>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</si>
  <si>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</si>
  <si>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</si>
  <si>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</si>
  <si>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</si>
  <si>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</si>
  <si>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</si>
  <si>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</si>
  <si>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</si>
  <si>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</si>
  <si>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</si>
  <si>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</si>
  <si>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</si>
  <si>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</si>
  <si>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</si>
  <si>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</si>
  <si>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</si>
  <si>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</si>
  <si>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</si>
  <si>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</si>
  <si>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</si>
  <si>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</si>
  <si>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</si>
  <si>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</si>
  <si>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</si>
  <si>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</si>
  <si>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</si>
  <si>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</si>
  <si>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</si>
  <si>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</si>
  <si>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</si>
  <si>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</si>
  <si>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</si>
  <si>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</si>
  <si>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</si>
  <si>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</si>
  <si>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</si>
  <si>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</si>
  <si>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</si>
  <si>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</si>
  <si>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</si>
  <si>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</si>
  <si>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</si>
  <si>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</si>
  <si>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</si>
  <si>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</si>
  <si>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</si>
  <si>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</si>
  <si>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</si>
  <si>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</si>
  <si>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</si>
  <si>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</si>
  <si>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</si>
  <si>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</si>
  <si>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</si>
  <si>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</si>
  <si>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</si>
  <si>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</si>
  <si>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</si>
  <si>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</si>
  <si>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</si>
  <si>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</si>
  <si>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</si>
  <si>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</si>
  <si>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</si>
  <si>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</si>
  <si>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</si>
  <si>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</si>
  <si>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</si>
  <si>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</si>
  <si>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</si>
  <si>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</si>
  <si>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</si>
  <si>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</si>
  <si>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</si>
  <si>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</si>
  <si>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</si>
  <si>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</si>
  <si>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</si>
  <si>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</si>
  <si>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</si>
  <si>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</si>
  <si>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</si>
  <si>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</si>
  <si>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</si>
  <si>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</si>
  <si>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</si>
  <si>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</si>
  <si>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</si>
  <si>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</si>
  <si>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</si>
  <si>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</si>
  <si>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</si>
  <si>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</si>
  <si>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</si>
  <si>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</si>
  <si>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</si>
  <si>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</si>
  <si>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</si>
  <si>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</si>
  <si>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</si>
  <si>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</si>
  <si>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</si>
  <si>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</si>
  <si>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</si>
  <si>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</si>
  <si>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</si>
  <si>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</si>
  <si>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</si>
  <si>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</si>
  <si>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</si>
  <si>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</si>
  <si>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</si>
  <si>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</si>
  <si>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</si>
  <si>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</si>
  <si>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</si>
  <si>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</si>
  <si>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</si>
  <si>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</si>
  <si>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</si>
  <si>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</si>
  <si>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</si>
  <si>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</si>
  <si>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</si>
  <si>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</si>
  <si>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</si>
  <si>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</si>
  <si>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</si>
  <si>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</si>
  <si>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</si>
  <si>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</si>
  <si>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</si>
  <si>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</si>
  <si>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</si>
  <si>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</si>
  <si>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</si>
  <si>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</si>
  <si>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</si>
  <si>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</si>
  <si>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</si>
  <si>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</si>
  <si>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</si>
  <si>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</si>
  <si>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</si>
  <si>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</si>
  <si>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</si>
  <si>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</si>
  <si>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</si>
  <si>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</si>
  <si>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</si>
  <si>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</si>
  <si>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</si>
  <si>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</si>
  <si>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</si>
  <si>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</si>
  <si>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</si>
  <si>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</si>
  <si>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</si>
  <si>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</si>
  <si>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</si>
  <si>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</si>
  <si>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</si>
  <si>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</si>
  <si>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</si>
  <si>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</si>
  <si>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</si>
  <si>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</si>
  <si>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</si>
  <si>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</si>
  <si>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</si>
  <si>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</si>
  <si>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</si>
  <si>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</si>
  <si>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</si>
  <si>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</si>
  <si>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</si>
  <si>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</si>
  <si>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</si>
  <si>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</si>
  <si>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</si>
  <si>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</si>
  <si>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</si>
  <si>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</si>
  <si>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</si>
  <si>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</si>
  <si>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</si>
  <si>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</si>
  <si>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</si>
  <si>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</si>
  <si>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</si>
  <si>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</si>
  <si>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</si>
  <si>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</si>
  <si>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</si>
  <si>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</si>
  <si>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</si>
  <si>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</si>
  <si>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</si>
  <si>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</si>
  <si>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</si>
  <si>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</si>
  <si>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</si>
  <si>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</si>
  <si>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</si>
  <si>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</si>
  <si>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</si>
  <si>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</si>
  <si>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</si>
  <si>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</si>
  <si>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</si>
  <si>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</si>
  <si>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</si>
  <si>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</si>
  <si>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</si>
  <si>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</si>
  <si>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</si>
  <si>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</si>
  <si>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</si>
  <si>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</si>
  <si>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</si>
  <si>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</si>
  <si>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</si>
  <si>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</si>
  <si>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</si>
  <si>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</si>
  <si>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</si>
  <si>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</si>
  <si>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</si>
  <si>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</si>
  <si>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</si>
  <si>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</si>
  <si>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</si>
  <si>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</si>
  <si>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</si>
  <si>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</si>
  <si>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</si>
  <si>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</si>
  <si>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</si>
  <si>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</si>
  <si>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</si>
  <si>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</si>
  <si>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</si>
  <si>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</si>
  <si>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</si>
  <si>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</si>
  <si>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</si>
  <si>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</si>
  <si>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</si>
  <si>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</si>
  <si>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</si>
  <si>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</si>
  <si>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</si>
  <si>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</si>
  <si>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</si>
  <si>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</si>
  <si>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</si>
  <si>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</si>
  <si>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</si>
  <si>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</si>
  <si>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</si>
  <si>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</si>
  <si>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</si>
  <si>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</si>
  <si>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</si>
  <si>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</si>
  <si>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</si>
  <si>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</si>
  <si>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</si>
  <si>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</si>
  <si>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</si>
  <si>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</si>
  <si>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</si>
  <si>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</si>
  <si>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</si>
  <si>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</si>
  <si>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</si>
  <si>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</si>
  <si>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</si>
  <si>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</si>
  <si>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</si>
  <si>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</si>
  <si>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</si>
  <si>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</si>
  <si>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</si>
  <si>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</si>
  <si>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</si>
  <si>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</si>
  <si>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</si>
  <si>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</si>
  <si>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</si>
  <si>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</si>
  <si>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</si>
  <si>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</si>
  <si>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</si>
  <si>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</si>
  <si>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</si>
  <si>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</si>
  <si>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</si>
  <si>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</si>
  <si>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</si>
  <si>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</si>
  <si>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</si>
  <si>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</si>
  <si>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</si>
  <si>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</si>
  <si>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</si>
  <si>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</si>
  <si>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</si>
  <si>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</si>
  <si>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</si>
  <si>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</si>
  <si>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</si>
  <si>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</si>
  <si>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</si>
  <si>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</si>
  <si>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</si>
  <si>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</si>
  <si>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</si>
  <si>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</si>
  <si>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</si>
  <si>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</si>
  <si>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</si>
  <si>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</si>
  <si>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</si>
  <si>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</si>
  <si>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</si>
  <si>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</si>
  <si>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</si>
  <si>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</si>
  <si>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</si>
  <si>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</si>
  <si>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</si>
  <si>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</si>
  <si>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</si>
  <si>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</si>
  <si>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</si>
  <si>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</si>
  <si>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</si>
  <si>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</si>
  <si>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</si>
  <si>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</si>
  <si>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</si>
  <si>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</si>
  <si>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</si>
  <si>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</si>
  <si>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</si>
  <si>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</si>
  <si>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</si>
  <si>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</si>
  <si>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</si>
  <si>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</si>
  <si>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</si>
  <si>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</si>
  <si>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</si>
  <si>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</si>
  <si>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</si>
  <si>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</si>
  <si>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</si>
  <si>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</si>
  <si>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</si>
  <si>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</si>
  <si>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</si>
  <si>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</si>
  <si>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</si>
  <si>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</si>
  <si>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</si>
  <si>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</si>
  <si>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</si>
  <si>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</si>
  <si>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</si>
  <si>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</si>
  <si>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</si>
  <si>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</si>
  <si>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</si>
  <si>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</si>
  <si>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</si>
  <si>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</si>
  <si>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</si>
  <si>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</si>
  <si>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</si>
  <si>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</si>
  <si>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</si>
  <si>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</si>
  <si>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</si>
  <si>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</si>
  <si>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</si>
  <si>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</si>
  <si>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</si>
  <si>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</si>
  <si>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</si>
  <si>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</si>
  <si>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</si>
  <si>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</si>
  <si>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</si>
  <si>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</si>
  <si>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</si>
  <si>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</si>
  <si>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</si>
  <si>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</si>
  <si>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</si>
  <si>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</si>
  <si>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</si>
  <si>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</si>
  <si>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</si>
  <si>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</si>
  <si>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</si>
  <si>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</si>
  <si>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</si>
  <si>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</si>
  <si>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</si>
  <si>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</si>
  <si>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</si>
  <si>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</si>
  <si>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</si>
  <si>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</si>
  <si>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</si>
  <si>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</si>
  <si>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</si>
  <si>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</si>
  <si>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</si>
  <si>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</si>
  <si>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</si>
  <si>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</si>
  <si>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</si>
  <si>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</si>
  <si>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</si>
  <si>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</si>
  <si>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</si>
  <si>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</si>
  <si>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</si>
  <si>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</si>
  <si>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</si>
  <si>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</si>
  <si>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</si>
  <si>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</si>
  <si>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</si>
  <si>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</si>
  <si>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</si>
  <si>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</si>
  <si>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</si>
  <si>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</si>
  <si>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</si>
  <si>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</si>
  <si>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</si>
  <si>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</si>
  <si>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</si>
  <si>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</si>
  <si>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</si>
  <si>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</si>
  <si>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</si>
  <si>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</si>
  <si>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</si>
  <si>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</si>
  <si>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</si>
  <si>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</si>
  <si>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</si>
  <si>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</si>
  <si>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</si>
  <si>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</si>
  <si>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</si>
  <si>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</si>
  <si>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</si>
  <si>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</si>
  <si>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</si>
  <si>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</si>
  <si>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</si>
  <si>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</si>
  <si>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</si>
  <si>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</si>
  <si>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</si>
  <si>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</si>
  <si>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</si>
  <si>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</si>
  <si>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</si>
  <si>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</si>
  <si>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</si>
  <si>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</si>
  <si>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</si>
  <si>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</si>
  <si>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</si>
  <si>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</si>
  <si>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</si>
  <si>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</si>
  <si>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</si>
  <si>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</si>
  <si>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</si>
  <si>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</si>
  <si>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</si>
  <si>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</si>
  <si>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</si>
  <si>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</si>
  <si>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</si>
  <si>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</si>
  <si>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</si>
  <si>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</si>
  <si>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</si>
  <si>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</si>
  <si>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</si>
  <si>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</si>
  <si>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</si>
  <si>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</si>
  <si>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</si>
  <si>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</si>
  <si>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</si>
  <si>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</si>
  <si>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</si>
  <si>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</si>
  <si>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</si>
  <si>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</si>
  <si>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</si>
  <si>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</si>
  <si>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</si>
  <si>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</si>
  <si>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</si>
  <si>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</si>
  <si>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</si>
  <si>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</si>
  <si>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</si>
  <si>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</si>
  <si>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</si>
  <si>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</si>
  <si>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</si>
  <si>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</si>
  <si>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</si>
  <si>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</si>
  <si>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</si>
  <si>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</si>
  <si>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</si>
  <si>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</si>
  <si>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</si>
  <si>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</si>
  <si>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</si>
  <si>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</si>
  <si>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</si>
  <si>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</si>
  <si>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</si>
  <si>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</si>
  <si>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</si>
  <si>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</si>
  <si>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</si>
  <si>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</si>
  <si>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</si>
  <si>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</si>
  <si>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</si>
  <si>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</si>
  <si>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</si>
  <si>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</si>
  <si>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</si>
  <si>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</si>
  <si>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</si>
  <si>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</si>
  <si>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</si>
  <si>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</si>
  <si>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</si>
  <si>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</si>
  <si>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</si>
  <si>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</si>
  <si>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</si>
  <si>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</si>
  <si>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</si>
  <si>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</si>
  <si>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</si>
  <si>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</si>
  <si>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</si>
  <si>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</si>
  <si>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</si>
  <si>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</si>
  <si>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</si>
  <si>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</si>
  <si>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</si>
  <si>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</si>
  <si>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</si>
  <si>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</si>
  <si>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</si>
  <si>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</si>
  <si>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</si>
  <si>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</si>
  <si>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</si>
  <si>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</si>
  <si>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</si>
  <si>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</si>
  <si>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</si>
  <si>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</si>
  <si>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</si>
  <si>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</si>
  <si>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</si>
  <si>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</si>
  <si>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</si>
  <si>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</si>
  <si>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</si>
  <si>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</si>
  <si>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</si>
  <si>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</si>
  <si>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</si>
  <si>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</si>
  <si>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</si>
  <si>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</si>
  <si>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</si>
  <si>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</si>
  <si>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</si>
  <si>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</si>
  <si>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</si>
  <si>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</si>
  <si>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</si>
  <si>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</si>
  <si>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</si>
  <si>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</si>
  <si>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</si>
  <si>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</si>
  <si>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</si>
  <si>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</si>
  <si>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</si>
  <si>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</si>
  <si>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</si>
  <si>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</si>
  <si>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</si>
  <si>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</si>
  <si>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</si>
  <si>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</si>
  <si>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</si>
  <si>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</si>
  <si>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</si>
  <si>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</si>
  <si>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</si>
  <si>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</si>
  <si>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</si>
  <si>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</si>
  <si>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</si>
  <si>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</si>
  <si>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</si>
  <si>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</si>
  <si>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</si>
  <si>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</si>
  <si>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</si>
  <si>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</si>
  <si>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</si>
  <si>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</si>
  <si>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</si>
  <si>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</si>
  <si>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</si>
  <si>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</si>
  <si>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</si>
  <si>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</si>
  <si>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</si>
  <si>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</si>
  <si>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</si>
  <si>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</si>
  <si>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</si>
  <si>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</si>
  <si>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</si>
  <si>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</si>
  <si>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</si>
  <si>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</si>
  <si>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</si>
  <si>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</si>
  <si>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</si>
  <si>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</si>
  <si>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</si>
  <si>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</si>
  <si>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</si>
  <si>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</si>
  <si>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</si>
  <si>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</si>
  <si>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</si>
  <si>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</si>
  <si>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</si>
  <si>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</si>
  <si>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</si>
  <si>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</si>
  <si>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</si>
  <si>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</si>
  <si>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</si>
  <si>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</si>
  <si>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</si>
  <si>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</si>
  <si>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</si>
  <si>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</si>
  <si>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</si>
  <si>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</si>
  <si>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</si>
  <si>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</si>
  <si>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</si>
  <si>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</si>
  <si>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</si>
  <si>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</si>
  <si>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</si>
  <si>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</si>
  <si>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</si>
  <si>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</si>
  <si>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</si>
  <si>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</si>
  <si>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</si>
  <si>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</si>
  <si>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</si>
  <si>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</si>
  <si>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</si>
  <si>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</si>
  <si>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</si>
  <si>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</si>
  <si>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</si>
  <si>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</si>
  <si>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</si>
  <si>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</si>
  <si>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</si>
  <si>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</si>
  <si>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</si>
  <si>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</si>
  <si>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</si>
  <si>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</si>
  <si>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</si>
  <si>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</si>
  <si>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</si>
  <si>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</si>
  <si>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</si>
  <si>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</si>
  <si>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</si>
  <si>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</si>
  <si>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</si>
  <si>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</si>
  <si>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</si>
  <si>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</si>
  <si>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</si>
  <si>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</si>
  <si>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</si>
  <si>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</si>
  <si>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</si>
  <si>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</si>
  <si>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</si>
  <si>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</si>
  <si>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</si>
  <si>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</si>
  <si>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</si>
  <si>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</si>
  <si>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</si>
  <si>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</si>
  <si>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</si>
  <si>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</si>
  <si>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</si>
  <si>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</si>
  <si>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</si>
  <si>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</si>
  <si>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</si>
  <si>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</si>
  <si>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</si>
  <si>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</si>
  <si>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</si>
  <si>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</si>
  <si>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</si>
  <si>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</si>
  <si>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</si>
  <si>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</si>
  <si>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</si>
  <si>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</si>
  <si>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</si>
  <si>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</si>
  <si>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</si>
  <si>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</si>
  <si>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</si>
  <si>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</si>
  <si>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</si>
  <si>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</si>
  <si>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</si>
  <si>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</si>
  <si>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</si>
  <si>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</si>
  <si>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</si>
  <si>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</si>
  <si>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</si>
  <si>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</si>
  <si>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</si>
  <si>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</si>
  <si>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</si>
  <si>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</si>
  <si>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</si>
  <si>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</si>
  <si>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</si>
  <si>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</si>
  <si>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</si>
  <si>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</si>
  <si>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</si>
  <si>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</si>
  <si>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</si>
  <si>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</si>
  <si>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</si>
  <si>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</si>
  <si>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</si>
  <si>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</si>
  <si>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</si>
  <si>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</si>
  <si>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</si>
  <si>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</si>
  <si>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</si>
  <si>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</si>
  <si>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</si>
  <si>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</si>
  <si>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</si>
  <si>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</si>
  <si>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</si>
  <si>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</si>
  <si>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</si>
  <si>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</si>
  <si>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</si>
  <si>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</si>
  <si>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</si>
  <si>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</si>
  <si>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</si>
  <si>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</si>
  <si>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</si>
  <si>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</si>
  <si>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</si>
  <si>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</si>
  <si>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</si>
  <si>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</si>
  <si>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</si>
  <si>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</si>
  <si>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</si>
  <si>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</si>
  <si>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</si>
  <si>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</si>
  <si>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</si>
  <si>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</si>
  <si>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</si>
  <si>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</si>
  <si>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</si>
  <si>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</si>
  <si>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</si>
  <si>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</si>
  <si>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</si>
  <si>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</si>
  <si>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</si>
  <si>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</si>
  <si>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</si>
  <si>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</si>
  <si>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</si>
  <si>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</si>
  <si>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</si>
  <si>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</si>
  <si>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</si>
  <si>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</si>
  <si>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</si>
  <si>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</si>
  <si>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</si>
  <si>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</si>
  <si>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</si>
  <si>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</si>
  <si>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</si>
  <si>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</si>
  <si>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</si>
  <si>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</si>
  <si>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</si>
  <si>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</si>
  <si>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</si>
  <si>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</si>
  <si>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</si>
  <si>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</si>
  <si>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</si>
  <si>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</si>
  <si>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</si>
  <si>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</si>
  <si>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</si>
  <si>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</si>
  <si>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</si>
  <si>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</si>
  <si>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</si>
  <si>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</si>
  <si>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</si>
  <si>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</si>
  <si>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</si>
  <si>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</si>
  <si>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</si>
  <si>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</si>
  <si>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</si>
  <si>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</si>
  <si>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</si>
  <si>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</si>
  <si>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</si>
  <si>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</si>
  <si>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</si>
  <si>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</si>
  <si>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</si>
  <si>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</si>
  <si>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</si>
  <si>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</si>
  <si>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</si>
  <si>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</si>
  <si>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</si>
  <si>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</si>
  <si>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</si>
  <si>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</si>
  <si>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</si>
  <si>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</si>
  <si>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</si>
  <si>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</si>
  <si>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</si>
  <si>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</si>
  <si>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</si>
  <si>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</si>
  <si>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</si>
  <si>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</si>
  <si>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</si>
  <si>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</si>
  <si>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</si>
  <si>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</si>
  <si>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</si>
  <si>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</si>
  <si>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</si>
  <si>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</si>
  <si>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</si>
  <si>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</si>
  <si>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</si>
  <si>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</si>
  <si>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</si>
  <si>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</si>
  <si>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</si>
  <si>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</si>
  <si>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</si>
  <si>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</si>
  <si>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</si>
  <si>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</si>
  <si>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</si>
  <si>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</si>
  <si>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</si>
  <si>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</si>
  <si>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</si>
  <si>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</si>
  <si>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</si>
  <si>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</si>
  <si>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</si>
  <si>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</si>
  <si>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</si>
  <si>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</si>
  <si>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</si>
  <si>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</si>
  <si>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</si>
  <si>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</si>
  <si>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</si>
  <si>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</si>
  <si>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</si>
  <si>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</si>
  <si>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</si>
  <si>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</si>
  <si>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</si>
  <si>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</si>
  <si>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</si>
  <si>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</si>
  <si>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</si>
  <si>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</si>
  <si>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</si>
  <si>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</si>
  <si>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</si>
  <si>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</si>
  <si>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</si>
  <si>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</si>
  <si>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</si>
  <si>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</si>
  <si>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</si>
  <si>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</si>
  <si>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</si>
  <si>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</si>
  <si>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</si>
  <si>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</si>
  <si>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</si>
  <si>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</si>
  <si>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</si>
  <si>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</si>
  <si>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</si>
  <si>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</si>
  <si>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</si>
  <si>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</si>
  <si>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</si>
  <si>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</si>
  <si>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</si>
  <si>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</si>
  <si>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</si>
  <si>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</si>
  <si>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</si>
  <si>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</si>
  <si>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</si>
  <si>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</si>
  <si>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</si>
  <si>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</si>
  <si>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</si>
  <si>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</si>
  <si>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</si>
  <si>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</si>
  <si>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</si>
  <si>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</si>
  <si>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</si>
  <si>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</si>
  <si>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</si>
  <si>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</si>
  <si>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</si>
  <si>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</si>
  <si>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</si>
  <si>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</si>
  <si>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</si>
  <si>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</si>
  <si>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</si>
  <si>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</si>
  <si>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</si>
  <si>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</si>
  <si>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</si>
  <si>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</si>
  <si>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</si>
  <si>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</si>
  <si>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</si>
  <si>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</si>
  <si>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</si>
  <si>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</si>
  <si>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</si>
  <si>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</si>
  <si>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</si>
  <si>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</si>
  <si>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</si>
  <si>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</si>
  <si>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</si>
  <si>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</si>
  <si>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</si>
  <si>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</si>
  <si>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</si>
  <si>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</si>
  <si>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</si>
  <si>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</si>
  <si>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</si>
  <si>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</si>
  <si>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</si>
  <si>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</si>
  <si>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</si>
  <si>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</si>
  <si>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</si>
  <si>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</si>
  <si>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</si>
  <si>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</si>
  <si>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</si>
  <si>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</si>
  <si>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</si>
  <si>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</si>
  <si>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</si>
  <si>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</si>
  <si>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</si>
  <si>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</si>
  <si>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</si>
  <si>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</si>
  <si>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</si>
  <si>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</si>
  <si>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</si>
  <si>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</si>
  <si>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</si>
  <si>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</si>
  <si>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</si>
  <si>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</si>
  <si>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</si>
  <si>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</si>
  <si>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</si>
  <si>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</si>
  <si>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</si>
  <si>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</si>
  <si>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</si>
  <si>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</si>
  <si>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</si>
  <si>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</si>
  <si>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</si>
  <si>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</si>
  <si>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</si>
  <si>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</si>
  <si>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</si>
  <si>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</si>
  <si>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</si>
  <si>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</si>
  <si>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</si>
  <si>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</si>
  <si>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</si>
  <si>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</si>
  <si>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</si>
  <si>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</si>
  <si>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</si>
  <si>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</si>
  <si>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</si>
  <si>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</si>
  <si>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</si>
  <si>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</si>
  <si>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</si>
  <si>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</si>
  <si>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</si>
  <si>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</si>
  <si>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</si>
  <si>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</si>
  <si>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</si>
  <si>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</si>
  <si>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</si>
  <si>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</si>
  <si>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</si>
  <si>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</si>
  <si>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</si>
  <si>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</si>
  <si>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</si>
  <si>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</si>
  <si>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</si>
  <si>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</si>
  <si>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</si>
  <si>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</si>
  <si>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</si>
  <si>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</si>
  <si>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</si>
  <si>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</si>
  <si>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</si>
  <si>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</si>
  <si>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</si>
  <si>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</si>
  <si>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</si>
  <si>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</si>
  <si>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</si>
  <si>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</si>
  <si>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</si>
  <si>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</si>
  <si>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</si>
  <si>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</si>
  <si>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</si>
  <si>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</si>
  <si>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</si>
  <si>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</si>
  <si>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</si>
  <si>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</si>
  <si>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</si>
  <si>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</si>
  <si>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</si>
  <si>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</si>
  <si>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</si>
  <si>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</si>
  <si>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</si>
  <si>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</si>
  <si>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</si>
  <si>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</si>
  <si>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</si>
  <si>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</si>
  <si>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</si>
  <si>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</si>
  <si>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</si>
  <si>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</si>
  <si>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</si>
  <si>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</si>
  <si>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</si>
  <si>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</si>
  <si>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</si>
  <si>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</si>
  <si>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</si>
  <si>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</si>
  <si>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</si>
  <si>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</si>
  <si>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</si>
  <si>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</si>
  <si>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</si>
  <si>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</si>
  <si>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</si>
  <si>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</si>
  <si>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</si>
  <si>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</si>
  <si>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</si>
  <si>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</si>
  <si>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</si>
  <si>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</si>
  <si>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</si>
  <si>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</si>
  <si>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</si>
  <si>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</si>
  <si>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</si>
  <si>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</si>
  <si>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</si>
  <si>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</si>
  <si>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</si>
  <si>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</si>
  <si>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</si>
  <si>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</si>
  <si>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</si>
  <si>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</si>
  <si>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</si>
  <si>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</si>
  <si>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</si>
  <si>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</si>
  <si>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</si>
  <si>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</si>
  <si>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</si>
  <si>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</si>
  <si>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</si>
  <si>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</si>
  <si>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</si>
  <si>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</si>
  <si>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</si>
  <si>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</si>
  <si>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</si>
  <si>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</si>
  <si>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</si>
  <si>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</si>
  <si>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</si>
  <si>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</si>
  <si>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</si>
  <si>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</si>
  <si>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</si>
  <si>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</si>
  <si>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</si>
  <si>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</si>
  <si>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</si>
  <si>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</si>
  <si>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</si>
  <si>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</si>
  <si>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</si>
  <si>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</si>
  <si>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</si>
  <si>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</si>
  <si>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</si>
  <si>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</si>
  <si>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</si>
  <si>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</si>
  <si>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</si>
  <si>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</si>
  <si>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</si>
  <si>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</si>
  <si>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</si>
  <si>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</si>
  <si>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</si>
  <si>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</si>
  <si>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</si>
  <si>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</si>
  <si>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</si>
  <si>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</si>
  <si>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</si>
  <si>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</si>
  <si>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</si>
  <si>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</si>
  <si>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</si>
  <si>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</si>
  <si>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</si>
  <si>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</si>
  <si>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</si>
  <si>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</si>
  <si>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</si>
  <si>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</si>
  <si>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</si>
  <si>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</si>
  <si>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</si>
  <si>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</si>
  <si>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</si>
  <si>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</si>
  <si>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</si>
  <si>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</si>
  <si>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</si>
  <si>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</si>
  <si>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</si>
  <si>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</si>
  <si>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</si>
  <si>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</si>
  <si>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</si>
  <si>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</si>
  <si>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</si>
  <si>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</si>
  <si>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</si>
  <si>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</si>
  <si>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</si>
  <si>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</si>
  <si>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</si>
  <si>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</si>
  <si>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</si>
  <si>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</si>
  <si>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</si>
  <si>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</si>
  <si>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</si>
  <si>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</si>
  <si>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</si>
  <si>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</si>
  <si>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</si>
  <si>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</si>
  <si>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</si>
  <si>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</si>
  <si>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</si>
  <si>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</si>
  <si>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</si>
  <si>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</si>
  <si>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</si>
  <si>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</si>
  <si>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</si>
  <si>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</si>
  <si>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</si>
  <si>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</si>
  <si>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</si>
  <si>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</si>
  <si>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</si>
  <si>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</si>
  <si>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</si>
  <si>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</si>
  <si>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</si>
  <si>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</si>
  <si>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</si>
  <si>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</si>
  <si>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</si>
  <si>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</si>
  <si>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</si>
  <si>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</si>
  <si>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</si>
  <si>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</si>
  <si>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</si>
  <si>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</si>
  <si>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</si>
  <si>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</si>
  <si>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</si>
  <si>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</si>
  <si>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</si>
  <si>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</si>
  <si>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</si>
  <si>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</si>
  <si>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</si>
  <si>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</si>
  <si>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</si>
  <si>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</si>
  <si>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</si>
  <si>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</si>
  <si>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</si>
  <si>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</si>
  <si>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</si>
  <si>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</si>
  <si>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</si>
  <si>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</si>
  <si>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</si>
  <si>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</si>
  <si>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</si>
  <si>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</si>
  <si>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</si>
  <si>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</si>
  <si>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</si>
  <si>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</si>
  <si>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</si>
  <si>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</si>
  <si>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</si>
  <si>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</si>
  <si>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</si>
  <si>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</si>
  <si>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</si>
  <si>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</si>
  <si>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</si>
  <si>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</si>
  <si>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</si>
  <si>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</si>
  <si>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</si>
  <si>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</si>
  <si>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</si>
  <si>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</si>
  <si>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</si>
  <si>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</si>
  <si>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</si>
  <si>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</si>
  <si>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</si>
  <si>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</si>
  <si>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</si>
  <si>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</si>
  <si>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</si>
  <si>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</si>
  <si>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</si>
  <si>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</si>
  <si>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</si>
  <si>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</si>
  <si>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</si>
  <si>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</si>
  <si>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</si>
  <si>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</si>
  <si>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</si>
  <si>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</si>
  <si>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</si>
  <si>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</si>
  <si>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</si>
  <si>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</si>
  <si>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</si>
  <si>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</si>
  <si>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</si>
  <si>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</si>
  <si>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</si>
  <si>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</si>
  <si>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</si>
  <si>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</si>
  <si>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</si>
  <si>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</si>
  <si>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</si>
  <si>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</si>
  <si>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</si>
  <si>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</si>
  <si>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</si>
  <si>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</si>
  <si>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</si>
  <si>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</si>
  <si>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</si>
  <si>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</si>
  <si>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</si>
  <si>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</si>
  <si>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</si>
  <si>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</si>
  <si>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</si>
  <si>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</si>
  <si>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</si>
  <si>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</si>
  <si>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</si>
  <si>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</si>
  <si>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</si>
  <si>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</si>
  <si>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</si>
  <si>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</si>
  <si>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</si>
  <si>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</si>
  <si>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</si>
  <si>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</si>
  <si>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</si>
  <si>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</si>
  <si>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</si>
  <si>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</si>
  <si>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</si>
  <si>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</si>
  <si>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</si>
  <si>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</si>
  <si>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</si>
  <si>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</si>
  <si>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</si>
  <si>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</si>
  <si>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</si>
  <si>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</si>
  <si>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</si>
  <si>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</si>
  <si>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</si>
  <si>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</si>
  <si>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</si>
  <si>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</si>
  <si>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</si>
  <si>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</si>
  <si>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</si>
  <si>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</si>
  <si>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</si>
  <si>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</si>
  <si>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</si>
  <si>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</si>
  <si>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</si>
  <si>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</si>
  <si>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</si>
  <si>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</si>
  <si>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</si>
  <si>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</si>
  <si>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</si>
  <si>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</si>
  <si>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</si>
  <si>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</si>
  <si>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</si>
  <si>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</si>
  <si>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</si>
  <si>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</si>
  <si>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</si>
  <si>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</si>
  <si>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</si>
  <si>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</si>
  <si>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</si>
  <si>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</si>
  <si>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</si>
  <si>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</si>
  <si>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</si>
  <si>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</si>
  <si>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</si>
  <si>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</si>
  <si>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</si>
  <si>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</si>
  <si>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</si>
  <si>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</si>
  <si>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</si>
  <si>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</si>
  <si>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</si>
  <si>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</si>
  <si>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</si>
  <si>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</si>
  <si>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</si>
  <si>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</si>
  <si>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</si>
  <si>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</si>
  <si>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</si>
  <si>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</si>
  <si>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</si>
  <si>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</si>
  <si>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</si>
  <si>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</si>
  <si>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</si>
  <si>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</si>
  <si>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</si>
  <si>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</si>
  <si>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</si>
  <si>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</si>
  <si>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</si>
  <si>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</si>
  <si>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</si>
  <si>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</si>
  <si>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</si>
  <si>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</si>
  <si>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</si>
  <si>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</si>
  <si>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</si>
  <si>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</si>
  <si>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</si>
  <si>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</si>
  <si>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</si>
  <si>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</si>
  <si>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</si>
  <si>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</si>
  <si>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</si>
  <si>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</si>
  <si>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</si>
  <si>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</si>
  <si>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</si>
  <si>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</si>
  <si>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</si>
  <si>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</si>
  <si>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</si>
  <si>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</si>
  <si>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</si>
  <si>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</si>
  <si>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</si>
  <si>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</si>
  <si>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</si>
  <si>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</si>
  <si>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</si>
  <si>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</si>
  <si>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</si>
  <si>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</si>
  <si>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</si>
  <si>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</si>
  <si>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</si>
  <si>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</si>
  <si>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</si>
  <si>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</si>
  <si>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</si>
  <si>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</si>
  <si>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</si>
  <si>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</si>
  <si>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</si>
  <si>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</si>
  <si>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</si>
  <si>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</si>
  <si>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</si>
  <si>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</si>
  <si>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</si>
  <si>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</si>
  <si>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</si>
  <si>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</si>
  <si>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</si>
  <si>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</si>
  <si>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</si>
  <si>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</si>
  <si>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</si>
  <si>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</si>
  <si>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</si>
  <si>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</si>
  <si>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</si>
  <si>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</si>
  <si>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</si>
  <si>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</si>
  <si>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</si>
  <si>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</si>
  <si>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</si>
  <si>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</si>
  <si>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</si>
  <si>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</si>
  <si>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</si>
  <si>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</si>
  <si>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</si>
  <si>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</si>
  <si>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</si>
  <si>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</si>
  <si>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</si>
  <si>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</si>
  <si>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</si>
  <si>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</si>
  <si>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</si>
  <si>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</si>
  <si>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</si>
  <si>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</si>
  <si>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</si>
  <si>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</si>
  <si>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</si>
  <si>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</si>
  <si>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</si>
  <si>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</si>
  <si>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</si>
  <si>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</si>
  <si>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</si>
  <si>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</si>
  <si>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</si>
  <si>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</si>
  <si>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</si>
  <si>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</si>
  <si>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</si>
  <si>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</si>
  <si>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</si>
  <si>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</si>
  <si>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</si>
  <si>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</si>
  <si>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</si>
  <si>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</si>
  <si>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</si>
  <si>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</si>
  <si>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</si>
  <si>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</si>
  <si>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</si>
  <si>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</si>
  <si>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</si>
  <si>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</si>
  <si>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</si>
  <si>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</si>
  <si>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</si>
  <si>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</si>
  <si>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</si>
  <si>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</si>
  <si>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</si>
  <si>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</si>
  <si>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</si>
  <si>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</si>
  <si>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</si>
  <si>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</si>
  <si>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</si>
  <si>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</si>
  <si>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</si>
  <si>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</si>
  <si>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</si>
  <si>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</si>
  <si>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</si>
  <si>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</si>
  <si>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</si>
  <si>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</si>
  <si>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</si>
  <si>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</si>
  <si>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</si>
  <si>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</si>
  <si>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</si>
  <si>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</si>
  <si>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</si>
  <si>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</si>
  <si>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</si>
  <si>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</si>
  <si>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</si>
  <si>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</si>
  <si>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</si>
  <si>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</si>
  <si>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</si>
  <si>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</si>
  <si>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</si>
  <si>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</si>
  <si>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</si>
  <si>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</si>
  <si>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</si>
  <si>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</si>
  <si>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</si>
  <si>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</si>
  <si>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</si>
  <si>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</si>
  <si>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</si>
  <si>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</si>
  <si>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</si>
  <si>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</si>
  <si>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</si>
  <si>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</si>
  <si>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</si>
  <si>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</si>
  <si>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</si>
  <si>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</si>
  <si>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</si>
  <si>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</si>
  <si>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</si>
  <si>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</si>
  <si>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</si>
  <si>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</si>
  <si>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</si>
  <si>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</si>
  <si>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</si>
  <si>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</si>
  <si>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</si>
  <si>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</si>
  <si>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</si>
  <si>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</si>
  <si>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</si>
  <si>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</si>
  <si>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</si>
  <si>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</si>
  <si>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</si>
  <si>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</si>
  <si>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</si>
  <si>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</si>
  <si>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</si>
  <si>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</si>
  <si>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</si>
  <si>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</si>
  <si>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</si>
  <si>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</si>
  <si>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</si>
  <si>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</si>
  <si>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TT-20251113-00604</t>
  </si>
  <si>
    <t>EM team moved need 15 min</t>
  </si>
  <si>
    <t>PCM-20251112-00000671</t>
  </si>
  <si>
    <t>cells down Due to rectifire issue , Team visted and found two obsolete ZTE rectifier modules not giving proper output voltage and cells flapping, team will submit it to WH for repairing , ETA 55 min</t>
  </si>
  <si>
    <t>TT-20251113-00483</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</si>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</sst>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311.41668541666877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45974.365111342595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45974.365111342595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45974.365111342595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45974.365111342595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45974.365111342595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45974.365111342595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45974.365111342595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45974.365111342595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45974.365111342595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45974.365111342595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45974.365111342595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45974.365111342595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45974.365111342595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45974.365111342595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45974.365111342595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45974.365111342595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45974.365111342595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45974.365111342595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45974.365111342595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45974.365111342595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45974.365111342595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45974.365111342595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45974.365111342595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45974.365111342595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45974.365111342595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45974.365111342595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45974.365111342595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45974.365111342595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45974.365111342595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45974.365111342595</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45974.365111342595</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45974.365111342595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45974.365111342595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45974.365111342595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45974.365111342595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45974.365111342595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45974.365111342595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45974.365111342595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45974.365111342595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45974.365111342595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45974.365111342595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45974.365111342595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45974.365111342595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45974.365111342595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45974.365111342595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45974.365111342595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45974.365111342595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45974.365111342595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45974.365111342595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45974.365111342595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45974.365111342595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45974.365111342595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45974.365111342595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45974.365111342595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45974.365111342595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45974.365111342595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45974.365111342595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45974.365111342595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45974.365111342595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45974.365111342595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45974.365111342595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45974.365111342595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45974.365111342595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45974.365111342595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45974.365111342595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45974.365111342595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45974.365111342595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45974.365111342595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45974.365111342595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45974.365111342595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45974.365111342595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45974.365111342595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45974.365111342595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45974.365111342595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45974.365111342595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45974.365111342595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45974.365111342595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45974.365111342595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45974.365111342595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45974.365111342595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45974.365111342595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45974.365111342595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45974.365111342595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45974.365111342595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45974.365111342595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45974.365111342595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45974.365111342595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45974.365111342595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45974.365111342595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45974.365111342595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45974.365111342595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45974.365111342595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45974.365111342595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45974.365111342595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45974.365111342595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45974.365111342595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45974.365111342595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45974.365111342595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45974.365111342595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45974.365111342595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45974.365111342595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45974.365111342595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45974.365111342595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45974.365111342595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45974.365111342595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45974.365111342595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45974.365111342595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45974.365111342595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45974.365111342595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45974.365111342595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45974.365111342595</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149.36527337963344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0.21559745370905148</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3.8884490742930211E-2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45974.365111342595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45974.365111342595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45974.365111342595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45974.365111342595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45974.365111342595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45974.365111342595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45974.365111342595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45974.365111342595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45974.365111342595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45974.365111342595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45974.365111342595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45974.365111342595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45974.365111342595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45974.365111342595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45974.365111342595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45974.365111342595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45974.365111342595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45974.365111342595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45974.365111342595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45974.365111342595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45974.365111342595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45974.365111342595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45974.365111342595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45974.365111342595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45974.365111342595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45974.365111342595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45974.365111342595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45974.365111342595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45974.365111342595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45974.365111342595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45974.365111342595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45974.365111342595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45974.365111342595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45974.365111342595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45974.365111342595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45974.365111342595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45974.365111342595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45974.365111342595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45974.365111342595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45974.365111342595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45974.365111342595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45974.365111342595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45974.365111342595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45974.365111342595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45974.365111342595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45974.365111342595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45974.365111342595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45974.365111342595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45974.365111342595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45974.365111342595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45974.365111342595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45974.365111342595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45974.365111342595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45974.365111342595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45974.365111342595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45974.365111342595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45974.365111342595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45974.365111342595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45974.365111342595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45974.365111342595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45974.365111342595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45974.365111342595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45974.365111342595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45974.365111342595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45974.365111342595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45974.365111342595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45974.365111342595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45974.365111342595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45974.365111342595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45974.365111342595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45974.365111342595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45974.365111342595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45974.365111342595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45974.365111342595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45974.365111342595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45974.365111342595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45974.365111342595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45974.365111342595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45974.365111342595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45974.365111342595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45974.365111342595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45974.365111342595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45974.365111342595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45974.365111342595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45974.365111342595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45974.365111342595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45974.365111342595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45974.365111342595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45974.365111342595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45974.365111342595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45974.365111342595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45974.365111342595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45974.365111342595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45974.365111342595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45974.365111342595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45974.365111342595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45974.365111342595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45974.365111342595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45974.365111342595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45974.365111342595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45974.365111342595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45974.365111342595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45974.365111342595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45974.365111342595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45974.365111342595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45974.365111342595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45974.365111342595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45974.365111342595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45974.365111342595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45974.365111342595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45974.365111342595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45974.365111342595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45974.365111342595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45974.365111342595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45974.365111342595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45974.365111342595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45974.365111342595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45974.365111342595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45974.365111342595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45974.365111342595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45974.365111342595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45974.365111342595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45974.365111342595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45974.365111342595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45974.365111342595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45974.365111342595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45974.365111342595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45974.365111342595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45974.365111342595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45974.365111342595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45974.365111342595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45974.365111342595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45974.365111342595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45974.365111342595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45974.365111342595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45974.365111342595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45974.365111342595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45974.365111342595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45974.365111342595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45974.365111342595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45974.365111342595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45974.365111342595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45974.365111342595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45974.365111342595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45974.365111342595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45974.365111342595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45974.365111342595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45974.365111342595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45974.365111342595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45974.365111342595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45974.365111342595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45974.365111342595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45974.365111342595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45974.365111342595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45974.365111342595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45974.365111342595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45974.365111342595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45974.365111342595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45974.365111342595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45974.365111342595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45974.365111342595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45974.365111342595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45974.365111342595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45974.365111342595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45974.365111342595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45974.365111342595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45974.365111342595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45974.365111342595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45974.365111342595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45974.365111342595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45974.365111342595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45974.365111342595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45974.365111342595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45974.365111342595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45974.365111342595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45974.365111342595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45974.365111342595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45974.365111342595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45974.365111342595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45974.365111342595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45974.365111342595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45974.365111342595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45974.365111342595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45974.365111342595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45974.365111342595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45974.365111342595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45974.365111342595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45974.365111342595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45974.365111342595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45974.365111342595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45974.365111342595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45974.365111342595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45974.365111342595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45974.365111342595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45974.365111342595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45974.365111342595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45974.365111342595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45974.365111342595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45974.365111342595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45974.365111342595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45974.365111342595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45974.365111342595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45974.365111342595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45974.365111342595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45974.365111342595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45974.365111342595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45974.365111342595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45974.365111342595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45974.365111342595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45974.365111342595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45974.365111342595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45974.365111342595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45974.365111342595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45974.365111342595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45974.365111342595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45974.365111342595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45974.365111342595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45974.365111342595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45974.365111342595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45974.365111342595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45974.365111342595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45974.365111342595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45974.365111342595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45974.365111342595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45974.365111342595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45974.365111342595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45974.365111342595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45974.365111342595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45974.365111342595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45974.365111342595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45974.365111342595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45974.365111342595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45974.365111342595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45974.365111342595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45974.365111342595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45974.365111342595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45974.365111342595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45974.365111342595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45974.365111342595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45974.365111342595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45974.365111342595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45974.365111342595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45974.365111342595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45974.365111342595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45974.365111342595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45974.365111342595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45974.365111342595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45974.365111342595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45974.365111342595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45974.365111342595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45974.365111342595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45974.365111342595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45974.365111342595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45974.365111342595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45974.365111342595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45974.365111342595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45974.365111342595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45974.365111342595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45974.365111342595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45974.365111342595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45974.365111342595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45974.365111342595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45974.365111342595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45974.365111342595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45974.365111342595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45974.365111342595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45974.365111342595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45974.365111342595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45974.365111342595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45974.365111342595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45974.365111342595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45974.365111342595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45974.365111342595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45974.365111342595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45974.365111342595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45974.365111342595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45974.365111342595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45974.365111342595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45974.365111342595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45974.365111342595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45974.365111342595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45974.365111342595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45974.365111342595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45974.365111342595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45974.365111342595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45974.365111342595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45974.365111342595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45974.365111342595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45974.365111342595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45974.365111342595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45974.365111342595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45974.365111342595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45974.365111342595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45974.365111342595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45974.365111342595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45974.365111342595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45974.365111342595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45974.365111342595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45974.365111342595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45974.365111342595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45974.365111342595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45974.365111342595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45974.365111342595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45974.365111342595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45974.365111342595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45974.365111342595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45974.365111342595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45974.365111342595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45974.365111342595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45974.365111342595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45974.365111342595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45974.365111342595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45974.365111342595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45974.365111342595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45974.365111342595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45974.365111342595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45974.365111342595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45974.365111342595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45974.365111342595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45974.365111342595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45974.365111342595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45974.365111342595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45974.365111342595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45974.365111342595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45974.365111342595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45974.365111342595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45974.365111342595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45974.365111342595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45974.365111342595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45974.365111342595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45974.365111342595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45974.365111342595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45974.365111342595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45974.365111342595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45974.365111342595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45974.365111342595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45974.365111342595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45974.365111342595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45974.365111342595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45974.365111342595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45974.365111342595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45974.365111342595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45974.365111342595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45974.365111342595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45974.365111342595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45974.365111342595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45974.365111342595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45974.365111342595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45974.365111342595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45974.365111342595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45974.365111342595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45974.365111342595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45974.365111342595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45974.365111342595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45974.365111342595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45974.365111342595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45974.365111342595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45974.365111342595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45974.365111342595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45974.365111342595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45974.365111342595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45974.365111342595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45974.365111342595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45974.365111342595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45974.365111342595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45974.365111342595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45974.365111342595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45974.365111342595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45974.365111342595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45974.365111342595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45974.365111342595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45974.365111342595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45974.365111342595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45974.365111342595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45974.365111342595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45974.365111342595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45974.365111342595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45974.365111342595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45974.365111342595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45974.365111342595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45974.365111342595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45974.365111342595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45974.365111342595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45974.365111342595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45974.365111342595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45974.365111342595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45974.365111342595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45974.365111342595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45974.365111342595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45974.365111342595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45974.365111342595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45974.365111342595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45974.365111342595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45974.365111342595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45974.365111342595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45974.365111342595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45974.365111342595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45974.365111342595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45974.365111342595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45974.365111342595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45974.365111342595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45974.365111342595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45974.365111342595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45974.365111342595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45974.365111342595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45974.365111342595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45974.365111342595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45974.365111342595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45974.365111342595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45974.365111342595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45974.365111342595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45974.365111342595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45974.365111342595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45974.365111342595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45974.365111342595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45974.365111342595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45974.365111342595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45974.365111342595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45974.365111342595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45974.365111342595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45974.365111342595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45974.365111342595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45974.365111342595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45974.365111342595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45974.365111342595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45974.365111342595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45974.365111342595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45974.365111342595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45974.365111342595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45974.365111342595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45974.365111342595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45974.365111342595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45974.365111342595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45974.365111342595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45974.365111342595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45974.365111342595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45974.365111342595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45974.365111342595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45974.365111342595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45974.365111342595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45974.365111342595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45974.365111342595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45974.365111342595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45974.365111342595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45974.365111342595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45974.365111342595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45974.365111342595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45974.365111342595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45974.365111342595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45974.365111342595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45974.365111342595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45974.365111342595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45974.365111342595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45974.365111342595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45974.365111342595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45974.365111342595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45974.365111342595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45974.365111342595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45974.365111342595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45974.365111342595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45974.365111342595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45974.365111342595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45974.365111342595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45974.365111342595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45974.365111342595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45974.365111342595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45974.365111342595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45974.365111342595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45974.365111342595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45974.365111342595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45974.365111342595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45974.365111342595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45974.365111342595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45974.365111342595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45974.365111342595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45974.365111342595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45974.365111342595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45974.365111342595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45974.365111342595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45974.365111342595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45974.365111342595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45974.365111342595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45974.365111342595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45974.365111342595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45974.365111342595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45974.365111342595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45974.365111342595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45974.365111342595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45974.365111342595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45974.365111342595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45974.365111342595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45974.365111342595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45974.365111342595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45974.365111342595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45974.365111342595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45974.365111342595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45974.365111342595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45974.365111342595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45974.365111342595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45974.365111342595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45974.365111342595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45974.365111342595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45974.365111342595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45974.365111342595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45974.365111342595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45974.365111342595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45974.365111342595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45974.365111342595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45974.365111342595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45974.365111342595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45974.365111342595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45974.365111342595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45974.365111342595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45974.365111342595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45974.365111342595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45974.365111342595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45974.365111342595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45974.365111342595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45974.365111342595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45974.365111342595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45974.365111342595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45974.365111342595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45974.365111342595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45974.365111342595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45974.365111342595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45974.365111342595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45974.365111342595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45974.365111342595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45974.365111342595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45974.365111342595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45974.365111342595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45974.365111342595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45974.365111342595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45974.365111342595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45974.365111342595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45974.365111342595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45974.365111342595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45974.365111342595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45974.365111342595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45974.365111342595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45974.365111342595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45974.365111342595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45974.365111342595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45974.365111342595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45974.365111342595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45974.365111342595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45974.365111342595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45974.365111342595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45974.365111342595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45974.365111342595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45974.365111342595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45974.365111342595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45974.365111342595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45974.365111342595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45974.365111342595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45974.365111342595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45974.365111342595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45974.365111342595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45974.365111342595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45974.365111342595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45974.365111342595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45974.365111342595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45974.365111342595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45974.365111342595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45974.365111342595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45974.365111342595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45974.365111342595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45974.365111342595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45974.365111342595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45974.365111342595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45974.365111342595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45974.365111342595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45974.365111342595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45974.365111342595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45974.365111342595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45974.365111342595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45974.365111342595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45974.365111342595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45974.365111342595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45974.365111342595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45974.365111342595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45974.365111342595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45974.365111342595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45974.365111342595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45974.365111342595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45974.365111342595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45974.365111342595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45974.365111342595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45974.365111342595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45974.365111342595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45974.365111342595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45974.365111342595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45974.365111342595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45974.365111342595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45974.365111342595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45974.365111342595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45974.365111342595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45974.365111342595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45974.365111342595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45974.365111342595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45974.365111342595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45974.365111342595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45974.365111342595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45974.365111342595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45974.365111342595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45974.365111342595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45974.365111342595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45974.365111342595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45974.365111342595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45974.365111342595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45974.365111342595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45974.365111342595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45974.365111342595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45974.365111342595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45974.365111342595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45974.365111342595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45974.365111342595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45974.365111342595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45974.365111342595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45974.365111342595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45974.365111342595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45974.365111342595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45974.365111342595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45974.365111342595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45974.365111342595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45974.365111342595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45974.365111342595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45974.365111342595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45974.365111342595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45974.365111342595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45974.365111342595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45974.365111342595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45974.365111342595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45974.365111342595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45974.365111342595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45974.365111342595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45974.365111342595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45974.365111342595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45974.365111342595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45974.365111342595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45974.365111342595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45974.365111342595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45974.365111342595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45974.365111342595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45974.365111342595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45974.365111342595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45974.365111342595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45974.365111342595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45974.365111342595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45974.365111342595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45974.365111342595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45974.365111342595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45974.365111342595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45974.365111342595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45974.365111342595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45974.365111342595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45974.365111342595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45974.365111342595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45974.365111342595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45974.365111342595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45974.365111342595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45974.365111342595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45974.365111342595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45974.365111342595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45974.365111342595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45974.365111342595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45974.365111342595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45974.365111342595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45974.365111342595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45974.365111342595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45974.365111342595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45974.365111342595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45974.365111342595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45974.365111342595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45974.365111342595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45974.365111342595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45974.365111342595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45974.365111342595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45974.365111342595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45974.365111342595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45974.365111342595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45974.365111342595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45974.365111342595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45974.365111342595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45974.365111342595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45974.365111342595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45974.365111342595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45974.365111342595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45974.365111342595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45974.365111342595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45974.365111342595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45974.365111342595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45974.365111342595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45974.365111342595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45974.365111342595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45974.365111342595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45974.365111342595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45974.365111342595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45974.365111342595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45974.365111342595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45974.365111342595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45974.365111342595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45974.365111342595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45974.365111342595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45974.365111342595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45974.365111342595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45974.365111342595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45974.365111342595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45974.365111342595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45974.365111342595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45974.365111342595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45974.365111342595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45974.365111342595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45974.365111342595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45974.365111342595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45974.365111342595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45974.365111342595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45974.365111342595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45974.365111342595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45974.365111342595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45974.365111342595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45974.365111342595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45974.365111342595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45974.365111342595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45974.365111342595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45974.365111342595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45974.365111342595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45974.365111342595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45974.365111342595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45974.365111342595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45974.365111342595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45974.365111342595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45974.365111342595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45974.365111342595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45974.365111342595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45974.365111342595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45974.365111342595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45974.365111342595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45974.365111342595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45974.365111342595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45974.365111342595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45974.365111342595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45974.365111342595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45974.365111342595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45974.365111342595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45974.365111342595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45974.365111342595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45974.365111342595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45974.365111342595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45974.365111342595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45974.365111342595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45974.365111342595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45974.365111342595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45974.365111342595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45974.365111342595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45974.365111342595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45974.365111342595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45974.365111342595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45974.365111342595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45974.365111342595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45974.365111342595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45974.365111342595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45974.365111342595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45974.365111342595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45974.365111342595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45974.365111342595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45974.365111342595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45974.365111342595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45974.365111342595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45974.365111342595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45974.365111342595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45974.365111342595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45974.365111342595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45974.365111342595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45974.365111342595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45974.365111342595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45974.365111342595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45974.365111342595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45974.365111342595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45974.365111342595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45974.365111342595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45974.365111342595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45974.365111342595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45974.365111342595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45974.365111342595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45974.365111342595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45974.365111342595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45974.365111342595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45974.365111342595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45974.365111342595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45974.365111342595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45974.365111342595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45974.365111342595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45974.365111342595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45974.365111342595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45974.365111342595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45974.365111342595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45974.365111342595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45974.365111342595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45974.365111342595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45974.365111342595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45974.365111342595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45974.365111342595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45974.365111342595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45974.365111342595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45974.365111342595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45974.365111342595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45974.365111342595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45974.365111342595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45974.365111342595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45974.365111342595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45974.365111342595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45974.365111342595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45974.365111342595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45974.365111342595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45974.365111342595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45974.365111342595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45974.365111342595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45974.365111342595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45974.365111342595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45974.365111342595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45974.365111342595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45974.365111342595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45974.365111342595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45974.365111342595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45974.365111342595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45974.365111342595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45974.365111342595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45974.365111342595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45974.365111342595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45974.365111342595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45974.365111342595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45974.365111342595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45974.365111342595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45974.365111342595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45974.365111342595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45974.365111342595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45974.365111342595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45974.365111342595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45974.365111342595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45974.365111342595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45974.365111342595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45974.365111342595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45974.365111342595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45974.365111342595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45974.365111342595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45974.365111342595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45974.365111342595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45974.365111342595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45974.365111342595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45974.365111342595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45974.365111342595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45974.365111342595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45974.365111342595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45974.365111342595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45974.365111342595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45974.365111342595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45974.365111342595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45974.365111342595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45974.365111342595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45974.365111342595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45974.365111342595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45974.365111342595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45974.365111342595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45974.365111342595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45974.365111342595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45974.365111342595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45974.365111342595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45974.365111342595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45974.365111342595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45974.365111342595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45974.365111342595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45974.365111342595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45974.365111342595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45974.365111342595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45974.365111342595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45974.365111342595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45974.365111342595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45974.365111342595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45974.365111342595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45974.365111342595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45974.365111342595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45974.365111342595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45974.365111342595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45974.365111342595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45974.365111342595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45974.365111342595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45974.365111342595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45974.365111342595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45974.365111342595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45974.365111342595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45974.365111342595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45974.365111342595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45974.365111342595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45974.365111342595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45974.365111342595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45974.365111342595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45974.365111342595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45974.365111342595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45974.365111342595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45974.365111342595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45974.365111342595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45974.365111342595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45974.365111342595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45974.365111342595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45974.365111342595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45974.365111342595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45974.365111342595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45974.365111342595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45974.365111342595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45974.365111342595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45974.365111342595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45974.365111342595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45974.365111342595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45974.365111342595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45974.365111342595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45974.365111342595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45974.365111342595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45974.365111342595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45974.365111342595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45974.365111342595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45974.365111342595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45974.365111342595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45974.365111342595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45974.365111342595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45974.365111342595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45974.365111342595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45974.365111342595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45974.365111342595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45974.365111342595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45974.365111342595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45974.365111342595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45974.365111342595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45974.365111342595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45974.365111342595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45974.365111342595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45974.365111342595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45974.365111342595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45974.365111342595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45974.365111342595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45974.365111342595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45974.365111342595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45974.365111342595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45974.365111342595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45974.365111342595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45974.365111342595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45974.365111342595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45974.365111342595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45974.365111342595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45974.365111342595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45974.365111342595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45974.365111342595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45974.365111342595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45974.365111342595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45974.365111342595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45974.365111342595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45974.365111342595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45974.365111342595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45974.365111342595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45974.365111342595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45974.365111342595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45974.365111342595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45974.365111342595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45974.365111342595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45974.365111342595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45974.365111342595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45974.365111342595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45974.365111342595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45974.365111342595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45974.365111342595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45974.365111342595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45974.365111342595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45974.365111342595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45974.365111342595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45974.365111342595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45974.365111342595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45974.365111342595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45974.365111342595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45974.365111342595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45974.365111342595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45974.365111342595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45974.365111342595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45974.365111342595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45974.365111342595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45974.365111342595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45974.365111342595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45974.365111342595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45974.365111342595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45974.365111342595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45974.365111342595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45974.365111342595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45974.365111342595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45974.365111342595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45974.365111342595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45974.365111342595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45974.365111342595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45974.365111342595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45974.365111342595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45974.365111342595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45974.365111342595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45974.365111342595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45974.365111342595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45974.365111342595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45974.365111342595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45974.365111342595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45974.365111342595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45974.365111342595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45974.365111342595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45974.365111342595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45974.365111342595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45974.365111342595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45974.365111342595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45974.365111342595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45974.365111342595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45974.365111342595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45974.365111342595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45974.365111342595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45974.365111342595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45974.365111342595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45974.365111342595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45974.365111342595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45974.365111342595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45974.365111342595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45974.365111342595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45974.365111342595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45974.365111342595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45974.365111342595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45974.365111342595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45974.365111342595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45974.365111342595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45974.365111342595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45974.365111342595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45974.365111342595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45974.365111342595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45974.365111342595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45974.365111342595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45974.365111342595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45974.365111342595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45974.365111342595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45974.365111342595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45974.365111342595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45974.365111342595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45974.365111342595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45974.365111342595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45974.365111342595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45974.365111342595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45974.365111342595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45974.365111342595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45974.365111342595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45974.365111342595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45974.365111342595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45974.365111342595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45974.365111342595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45974.365111342595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45974.365111342595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45974.365111342595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45974.365111342595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45974.365111342595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45974.365111342595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45974.365111342595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45974.365111342595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45974.365111342595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45974.365111342595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45974.365111342595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45974.365111342595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45974.365111342595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45974.365111342595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45974.365111342595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45974.365111342595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45974.365111342595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45974.365111342595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45974.365111342595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45974.365111342595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45974.365111342595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45974.365111342595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45974.365111342595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45974.365111342595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45974.365111342595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45974.365111342595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45974.365111342595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45974.365111342595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45974.365111342595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45974.365111342595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45974.365111342595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45974.365111342595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45974.365111342595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45974.365111342595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45974.365111342595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45974.365111342595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45974.365111342595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45974.365111342595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45974.365111342595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45974.365111342595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45974.365111342595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45974.365111342595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45974.365111342595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270.88439374999871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4.9833564815344289E-2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45974.365111342595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45974.365111342595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45974.365111342595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45974.365111342595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45974.365111342595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45974.365111342595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45974.365111342595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45974.365111342595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45974.365111342595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45974.365111342595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45974.365111342595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45974.365111342595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45974.365111342595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45974.365111342595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45974.365111342595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45974.365111342595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45974.365111342595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45974.365111342595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45974.365111342595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45974.365111342595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45974.365111342595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45974.365111342595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45974.365111342595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45974.365111342595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45974.365111342595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45974.365111342595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45974.365111342595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45974.365111342595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45974.365111342595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45974.365111342595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45974.365111342595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45974.365111342595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45974.365111342595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45974.365111342595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45974.365111342595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45974.365111342595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45974.365111342595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45974.365111342595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45974.365111342595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45974.365111342595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45974.365111342595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45974.365111342595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45974.365111342595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45974.365111342595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45974.365111342595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45974.365111342595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45974.365111342595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45974.365111342595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45974.365111342595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45974.365111342595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45974.365111342595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45974.365111342595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45974.365111342595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45974.365111342595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45974.365111342595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45974.365111342595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45974.365111342595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45974.365111342595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45974.365111342595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45974.365111342595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45974.365111342595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45974.365111342595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45974.365111342595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45974.365111342595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82.533051157406589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48.176234027778264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25.704000231482496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33392</v>
      </c>
      <c r="E6" s="124" t="s">
        <v>39021</v>
      </c>
      <c r="F6" s="124"/>
      <c r="G6" s="126">
        <f t="shared" ca="1" si="1"/>
        <v>45974.365111342595</v>
      </c>
      <c r="H6" s="125">
        <v>45974.344942129632</v>
      </c>
      <c r="I6" s="124" t="str">
        <f>IFERROR(VLOOKUP(D6,DB!A:F,6,0),"")</f>
        <v>SCECO</v>
      </c>
      <c r="J6" s="124" t="str">
        <f>IFERROR(VLOOKUP(D6,DB!A:G,7,0),"")</f>
        <v>In progress</v>
      </c>
      <c r="K6" s="124" t="s">
        <v>39122</v>
      </c>
      <c r="L6" s="124" t="str">
        <f>IFERROR(VLOOKUP(D6,DB!A:I,9,0),"")</f>
        <v>Latis</v>
      </c>
    </row>
    <row r="7" spans="1:13">
      <c r="A7" s="124"/>
      <c r="B7" s="124" t="str">
        <f>IFERROR(VLOOKUP(#REF!,DB!A:K,11,0),"")</f>
        <v/>
      </c>
      <c r="C7" s="124"/>
      <c r="D7" s="124"/>
      <c r="E7" s="124"/>
      <c r="F7" s="124"/>
      <c r="G7" s="126">
        <f t="shared" ca="1" si="1"/>
        <v>45974.365111342595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45974.365111342595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45974.365111342595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45974.365111342595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45974.365111342595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45974.365111342595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45974.365111342595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45974.365111342595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45974.365111342595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45974.365111342595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45974.365111342595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45974.365111342595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45974.365111342595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45974.365111342595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45974.365111342595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45974.365111342595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45974.365111342595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45974.365111342595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45974.365111342595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45974.365111342595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45974.365111342595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45974.365111342595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45974.365111342595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45974.365111342595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45974.365111342595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45974.365111342595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45974.365111342595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45974.365111342595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45974.365111342595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45974.365111342595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45974.365111342595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45974.365111342595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45974.365111342595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45974.365111342595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45974.365111342595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45974.365111342595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45974.365111342595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45974.365111342595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45974.365111342595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45974.365111342595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45974.365111342595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45974.365111342595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45974.365111342595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45974.365111342595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45974.365111342595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45974.365111342595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45974.365111342595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45974.365111342595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45974.365111342595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45974.365111342595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45974.365111342595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45974.365111342595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45974.365111342595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45974.365111342595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45974.365111342595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45974.365111342595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45974.365111342595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45974.365111342595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45974.365111342595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45974.365111342595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45974.365111342595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45974.365111342595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45974.365111342595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45974.365111342595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45974.365111342595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45974.365111342595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45974.365111342595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45974.365111342595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45974.365111342595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45974.365111342595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45974.365111342595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45974.365111342595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45974.365111342595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45974.365111342595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45974.365111342595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45974.365111342595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45974.365111342595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45974.365111342595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45974.365111342595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45974.365111342595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45974.365111342595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45974.365111342595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45974.365111342595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45974.365111342595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45974.365111342595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45974.365111342595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45974.365111342595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45974.365111342595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45974.365111342595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45974.365111342595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45974.365111342595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45974.365111342595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45974.365111342595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45974.365111342595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45974.365111342595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45974.365111342595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45974.365111342595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45974.365111342595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45974.365111342595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45974.365111342595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45974.365111342595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45974.365111342595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45974.365111342595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45974.365111342595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45974.365111342595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45974.365111342595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45974.365111342595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45974.365111342595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45974.365111342595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45974.365111342595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45974.365111342595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45974.365111342595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45974.365111342595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45974.365111342595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45974.365111342595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45974.365111342595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45974.365111342595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45974.365111342595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45974.365111342595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45974.365111342595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45974.365111342595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45974.365111342595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45974.365111342595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45974.365111342595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45974.365111342595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45974.365111342595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45974.365111342595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45974.365111342595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45974.365111342595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45974.365111342595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45974.365111342595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45974.365111342595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45974.365111342595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45974.365111342595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45974.365111342595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45974.365111342595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45974.365111342595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45974.365111342595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45974.365111342595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45974.365111342595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45974.365111342595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45974.365111342595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45974.365111342595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45974.365111342595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45974.365111342595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45974.365111342595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45974.365111342595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45974.365111342595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45974.365111342595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45974.365111342595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45974.365111342595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45974.365111342595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45974.365111342595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45974.365111342595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45974.365111342595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45974.365111342595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45974.365111342595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45974.365111342595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45974.365111342595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45974.365111342595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45974.365111342595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45974.365111342595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45974.365111342595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45974.365111342595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45974.365111342595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45974.365111342595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45974.365111342595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45974.365111342595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45974.365111342595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45974.365111342595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45974.365111342595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45974.365111342595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45974.365111342595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45974.365111342595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45974.365111342595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45974.365111342595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45974.365111342595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45974.365111342595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45974.365111342595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45974.365111342595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45974.365111342595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45974.365111342595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45974.365111342595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45974.365111342595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45974.365111342595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45974.365111342595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45974.365111342595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45974.365111342595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45974.365111342595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45974.365111342595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45974.365111342595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45974.365111342595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45974.365111342595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45974.365111342595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45974.365111342595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45974.365111342595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45974.365111342595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45974.365111342595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45974.365111342595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45974.365111342595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45974.365111342595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45974.365111342595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45974.365111342595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45974.365111342595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45974.365111342595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45974.365111342595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45974.365111342595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45974.365111342595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45974.365111342595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45974.365111342595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45974.365111342595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45974.365111342595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45974.365111342595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45974.365111342595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45974.365111342595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45974.365111342595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45974.365111342595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45974.365111342595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45974.365111342595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45974.365111342595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39123</v>
      </c>
      <c r="B2" s="141" t="str">
        <f>IFERROR(VLOOKUP(D2,DB!A:K,11,0),"")</f>
        <v>R6</v>
      </c>
      <c r="C2" s="142">
        <v>1</v>
      </c>
      <c r="D2" s="141" t="s">
        <v>30913</v>
      </c>
      <c r="E2" s="124" t="s">
        <v>39021</v>
      </c>
      <c r="F2" s="151">
        <v>45973.331250000003</v>
      </c>
      <c r="G2" s="105">
        <f t="shared" ref="G2:G45" ca="1" si="0">IFERROR(NOW()-F2,"-")</f>
        <v>1.0338613425919903</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141" t="s">
        <v>34293</v>
      </c>
      <c r="E3" s="124" t="s">
        <v>39021</v>
      </c>
      <c r="F3" s="143"/>
      <c r="G3" s="105">
        <f t="shared" ca="1" si="0"/>
        <v>45974.365111342595</v>
      </c>
      <c r="H3" s="143">
        <v>45974.356782407405</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45974.365111342595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45974.365111342595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45974.365111342595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45974.365111342595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45974.365111342595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45974.365111342595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45974.365111342595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45974.365111342595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45974.365111342595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45974.365111342595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45974.365111342595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45974.365111342595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45974.365111342595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45974.365111342595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45974.365111342595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45974.365111342595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45974.365111342595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45974.365111342595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45974.365111342595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45974.365111342595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45974.365111342595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45974.365111342595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45974.365111342595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45974.365111342595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45974.365111342595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45974.365111342595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45974.365111342595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45974.365111342595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45974.365111342595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45974.365111342595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45974.365111342595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45974.365111342595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45974.365111342595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45974.365111342595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45974.365111342595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45974.365111342595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45974.365111342595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45974.365111342595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45974.365111342595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45974.365111342595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45974.365111342595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45974.365111342595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45974.365111342595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45974.365111342595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45974.365111342595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45974.365111342595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45974.365111342595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45974.365111342595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45974.365111342595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45974.365111342595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45974.365111342595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45974.365111342595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45974.365111342595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45974.365111342595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45974.365111342595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45974.365111342595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45974.365111342595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45974.365111342595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45974.365111342595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45974.365111342595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45974.365111342595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45974.365111342595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45974.365111342595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45974.365111342595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45974.365111342595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45974.365111342595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45974.365111342595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45974.365111342595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45974.365111342595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45974.365111342595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45974.365111342595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45974.365111342595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45974.365111342595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45974.365111342595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45974.365111342595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45974.365111342595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45974.365111342595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45974.365111342595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45974.365111342595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45974.365111342595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45974.365111342595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45974.365111342595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45974.365111342595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45974.365111342595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45974.365111342595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45974.365111342595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45974.365111342595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45974.365111342595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45974.365111342595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45974.365111342595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45974.365111342595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45974.365111342595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45974.365111342595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45974.365111342595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45974.365111342595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45974.365111342595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45974.365111342595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45974.365111342595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45974.365111342595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45974.365111342595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45974.365111342595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45974.365111342595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45974.365111342595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45974.365111342595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45974.365111342595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45974.365111342595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45974.365111342595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45974.365111342595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45974.365111342595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45974.365111342595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45974.365111342595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45974.365111342595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45974.365111342595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45974.365111342595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45974.365111342595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45974.365111342595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45974.365111342595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45974.365111342595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45974.365111342595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45974.365111342595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45974.365111342595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45974.365111342595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45974.365111342595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45974.365111342595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45974.365111342595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45974.365111342595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45974.365111342595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45974.365111342595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45974.365111342595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45974.365111342595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45974.365111342595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45974.365111342595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45974.365111342595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45974.365111342595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45974.365111342595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45974.365111342595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45974.365111342595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45974.365111342595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45974.365111342595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45974.365111342595</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